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10" windowWidth="21600" windowHeight="9465"/>
  </bookViews>
  <sheets>
    <sheet name="总表" sheetId="11" r:id="rId1"/>
  </sheets>
  <definedNames>
    <definedName name="_xlnm.Print_Titles" localSheetId="0">总表!$1:$3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1" l="1"/>
  <c r="I141" i="11"/>
  <c r="J141" i="11"/>
  <c r="G5" i="11" l="1"/>
  <c r="H5" i="11" s="1"/>
  <c r="J5" i="11" s="1"/>
  <c r="G6" i="11"/>
  <c r="H6" i="11" s="1"/>
  <c r="J6" i="11" s="1"/>
  <c r="G7" i="11"/>
  <c r="H7" i="11" s="1"/>
  <c r="J7" i="11" s="1"/>
  <c r="G8" i="11"/>
  <c r="H8" i="11" s="1"/>
  <c r="J8" i="11" s="1"/>
  <c r="G9" i="11"/>
  <c r="H9" i="11" s="1"/>
  <c r="J9" i="11" s="1"/>
  <c r="G10" i="11"/>
  <c r="H10" i="11" s="1"/>
  <c r="J10" i="11" s="1"/>
  <c r="G11" i="11"/>
  <c r="H11" i="11" s="1"/>
  <c r="J11" i="11" s="1"/>
  <c r="G12" i="11"/>
  <c r="H12" i="11" s="1"/>
  <c r="J12" i="11" s="1"/>
  <c r="G13" i="11"/>
  <c r="H13" i="11" s="1"/>
  <c r="J13" i="11" s="1"/>
  <c r="G14" i="11"/>
  <c r="H14" i="11" s="1"/>
  <c r="J14" i="11" s="1"/>
  <c r="G15" i="11"/>
  <c r="H15" i="11" s="1"/>
  <c r="J15" i="11" s="1"/>
  <c r="G16" i="11"/>
  <c r="H16" i="11" s="1"/>
  <c r="J16" i="11" s="1"/>
  <c r="G17" i="11"/>
  <c r="H17" i="11" s="1"/>
  <c r="J17" i="11" s="1"/>
  <c r="G18" i="11"/>
  <c r="H18" i="11" s="1"/>
  <c r="J18" i="11" s="1"/>
  <c r="G19" i="11"/>
  <c r="H19" i="11" s="1"/>
  <c r="J19" i="11" s="1"/>
  <c r="G20" i="11"/>
  <c r="H20" i="11" s="1"/>
  <c r="J20" i="11" s="1"/>
  <c r="G21" i="11"/>
  <c r="H21" i="11" s="1"/>
  <c r="J21" i="11" s="1"/>
  <c r="G22" i="11"/>
  <c r="H22" i="11" s="1"/>
  <c r="J22" i="11" s="1"/>
  <c r="G23" i="11"/>
  <c r="H23" i="11" s="1"/>
  <c r="J23" i="11" s="1"/>
  <c r="G24" i="11"/>
  <c r="H24" i="11" s="1"/>
  <c r="J24" i="11" s="1"/>
  <c r="G25" i="11"/>
  <c r="H25" i="11" s="1"/>
  <c r="J25" i="11" s="1"/>
  <c r="G26" i="11"/>
  <c r="H26" i="11" s="1"/>
  <c r="J26" i="11" s="1"/>
  <c r="G27" i="11"/>
  <c r="H27" i="11" s="1"/>
  <c r="J27" i="11" s="1"/>
  <c r="G28" i="11"/>
  <c r="H28" i="11" s="1"/>
  <c r="J28" i="11" s="1"/>
  <c r="G29" i="11"/>
  <c r="H29" i="11" s="1"/>
  <c r="J29" i="11" s="1"/>
  <c r="G30" i="11"/>
  <c r="H30" i="11" s="1"/>
  <c r="J30" i="11" s="1"/>
  <c r="G31" i="11"/>
  <c r="H31" i="11" s="1"/>
  <c r="J31" i="11" s="1"/>
  <c r="G32" i="11"/>
  <c r="H32" i="11" s="1"/>
  <c r="J32" i="11" s="1"/>
  <c r="G33" i="11"/>
  <c r="H33" i="11" s="1"/>
  <c r="J33" i="11" s="1"/>
  <c r="G34" i="11"/>
  <c r="H34" i="11" s="1"/>
  <c r="J34" i="11" s="1"/>
  <c r="G35" i="11"/>
  <c r="H35" i="11" s="1"/>
  <c r="J35" i="11" s="1"/>
  <c r="G36" i="11"/>
  <c r="H36" i="11" s="1"/>
  <c r="J36" i="11" s="1"/>
  <c r="G37" i="11"/>
  <c r="H37" i="11" s="1"/>
  <c r="J37" i="11" s="1"/>
  <c r="G38" i="11"/>
  <c r="H38" i="11" s="1"/>
  <c r="J38" i="11" s="1"/>
  <c r="G39" i="11"/>
  <c r="H39" i="11" s="1"/>
  <c r="J39" i="11" s="1"/>
  <c r="G40" i="11"/>
  <c r="H40" i="11" s="1"/>
  <c r="J40" i="11" s="1"/>
  <c r="G41" i="11"/>
  <c r="H41" i="11" s="1"/>
  <c r="J41" i="11" s="1"/>
  <c r="G42" i="11"/>
  <c r="H42" i="11" s="1"/>
  <c r="J42" i="11" s="1"/>
  <c r="G43" i="11"/>
  <c r="H43" i="11" s="1"/>
  <c r="J43" i="11" s="1"/>
  <c r="G44" i="11"/>
  <c r="H44" i="11" s="1"/>
  <c r="J44" i="11" s="1"/>
  <c r="G45" i="11"/>
  <c r="H45" i="11" s="1"/>
  <c r="J45" i="11" s="1"/>
  <c r="G46" i="11"/>
  <c r="H46" i="11" s="1"/>
  <c r="J46" i="11" s="1"/>
  <c r="G47" i="11"/>
  <c r="H47" i="11" s="1"/>
  <c r="J47" i="11" s="1"/>
  <c r="G48" i="11"/>
  <c r="H48" i="11" s="1"/>
  <c r="J48" i="11" s="1"/>
  <c r="G49" i="11"/>
  <c r="H49" i="11" s="1"/>
  <c r="J49" i="11" s="1"/>
  <c r="G50" i="11"/>
  <c r="H50" i="11" s="1"/>
  <c r="J50" i="11" s="1"/>
  <c r="G51" i="11"/>
  <c r="H51" i="11" s="1"/>
  <c r="J51" i="11" s="1"/>
  <c r="G52" i="11"/>
  <c r="H52" i="11" s="1"/>
  <c r="J52" i="11" s="1"/>
  <c r="G53" i="11"/>
  <c r="H53" i="11" s="1"/>
  <c r="J53" i="11" s="1"/>
  <c r="G54" i="11"/>
  <c r="H54" i="11" s="1"/>
  <c r="J54" i="11" s="1"/>
  <c r="G55" i="11"/>
  <c r="H55" i="11" s="1"/>
  <c r="J55" i="11" s="1"/>
  <c r="G56" i="11"/>
  <c r="H56" i="11" s="1"/>
  <c r="J56" i="11" s="1"/>
  <c r="G57" i="11"/>
  <c r="H57" i="11" s="1"/>
  <c r="J57" i="11" s="1"/>
  <c r="G58" i="11"/>
  <c r="H58" i="11" s="1"/>
  <c r="J58" i="11" s="1"/>
  <c r="G59" i="11"/>
  <c r="H59" i="11" s="1"/>
  <c r="J59" i="11" s="1"/>
  <c r="G60" i="11"/>
  <c r="H60" i="11" s="1"/>
  <c r="J60" i="11" s="1"/>
  <c r="G61" i="11"/>
  <c r="H61" i="11" s="1"/>
  <c r="J61" i="11" s="1"/>
  <c r="G62" i="11"/>
  <c r="H62" i="11" s="1"/>
  <c r="J62" i="11" s="1"/>
  <c r="G63" i="11"/>
  <c r="H63" i="11" s="1"/>
  <c r="J63" i="11" s="1"/>
  <c r="G64" i="11"/>
  <c r="H64" i="11" s="1"/>
  <c r="J64" i="11" s="1"/>
  <c r="G65" i="11"/>
  <c r="H65" i="11" s="1"/>
  <c r="J65" i="11" s="1"/>
  <c r="G66" i="11"/>
  <c r="H66" i="11" s="1"/>
  <c r="J66" i="11" s="1"/>
  <c r="G67" i="11"/>
  <c r="H67" i="11" s="1"/>
  <c r="J67" i="11" s="1"/>
  <c r="G68" i="11"/>
  <c r="H68" i="11" s="1"/>
  <c r="J68" i="11" s="1"/>
  <c r="G69" i="11"/>
  <c r="H69" i="11" s="1"/>
  <c r="J69" i="11" s="1"/>
  <c r="G70" i="11"/>
  <c r="H70" i="11" s="1"/>
  <c r="J70" i="11" s="1"/>
  <c r="G71" i="11"/>
  <c r="G72" i="11"/>
  <c r="G73" i="11"/>
  <c r="G74" i="11"/>
  <c r="G75" i="11"/>
  <c r="H75" i="11" s="1"/>
  <c r="J75" i="11" s="1"/>
  <c r="G76" i="11"/>
  <c r="H76" i="11" s="1"/>
  <c r="J76" i="11" s="1"/>
  <c r="G77" i="11"/>
  <c r="H77" i="11" s="1"/>
  <c r="J77" i="11" s="1"/>
  <c r="G78" i="11"/>
  <c r="H78" i="11" s="1"/>
  <c r="J78" i="11" s="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H101" i="11" s="1"/>
  <c r="J101" i="11" s="1"/>
  <c r="G102" i="11"/>
  <c r="H102" i="11" s="1"/>
  <c r="J102" i="11" s="1"/>
  <c r="G103" i="11"/>
  <c r="H103" i="11" s="1"/>
  <c r="J103" i="11" s="1"/>
  <c r="G104" i="11"/>
  <c r="H104" i="11" s="1"/>
  <c r="J104" i="11" s="1"/>
  <c r="G105" i="11"/>
  <c r="H105" i="11" s="1"/>
  <c r="J105" i="11" s="1"/>
  <c r="G106" i="11"/>
  <c r="H106" i="11" s="1"/>
  <c r="J106" i="11" s="1"/>
  <c r="G107" i="11"/>
  <c r="H107" i="11" s="1"/>
  <c r="J107" i="11" s="1"/>
  <c r="G108" i="11"/>
  <c r="H108" i="11" s="1"/>
  <c r="J108" i="11" s="1"/>
  <c r="G109" i="11"/>
  <c r="H109" i="11" s="1"/>
  <c r="J109" i="11" s="1"/>
  <c r="G110" i="11"/>
  <c r="H110" i="11" s="1"/>
  <c r="J110" i="11" s="1"/>
  <c r="G111" i="11"/>
  <c r="H111" i="11" s="1"/>
  <c r="J111" i="11" s="1"/>
  <c r="G112" i="11"/>
  <c r="H112" i="11" s="1"/>
  <c r="J112" i="11" s="1"/>
  <c r="G113" i="11"/>
  <c r="H113" i="11" s="1"/>
  <c r="J113" i="11" s="1"/>
  <c r="G114" i="11"/>
  <c r="H114" i="11" s="1"/>
  <c r="J114" i="11" s="1"/>
  <c r="G115" i="11"/>
  <c r="H115" i="11" s="1"/>
  <c r="J115" i="11" s="1"/>
  <c r="G116" i="11"/>
  <c r="H116" i="11" s="1"/>
  <c r="J116" i="11" s="1"/>
  <c r="G117" i="11"/>
  <c r="H117" i="11" s="1"/>
  <c r="J117" i="11" s="1"/>
  <c r="G118" i="11"/>
  <c r="H118" i="11" s="1"/>
  <c r="J118" i="11" s="1"/>
  <c r="G119" i="11"/>
  <c r="H119" i="11" s="1"/>
  <c r="J119" i="11" s="1"/>
  <c r="G120" i="11"/>
  <c r="H120" i="11" s="1"/>
  <c r="J120" i="11" s="1"/>
  <c r="G121" i="11"/>
  <c r="H121" i="11" s="1"/>
  <c r="J121" i="11" s="1"/>
  <c r="G122" i="11"/>
  <c r="H122" i="11" s="1"/>
  <c r="J122" i="11" s="1"/>
  <c r="G123" i="11"/>
  <c r="H123" i="11" s="1"/>
  <c r="J123" i="11" s="1"/>
  <c r="G124" i="11"/>
  <c r="H124" i="11" s="1"/>
  <c r="J124" i="11" s="1"/>
  <c r="G125" i="11"/>
  <c r="H125" i="11" s="1"/>
  <c r="J125" i="11" s="1"/>
  <c r="G126" i="11"/>
  <c r="H126" i="11" s="1"/>
  <c r="J126" i="11" s="1"/>
  <c r="G127" i="11"/>
  <c r="H127" i="11" s="1"/>
  <c r="J127" i="11" s="1"/>
  <c r="G128" i="11"/>
  <c r="H128" i="11" s="1"/>
  <c r="J128" i="11" s="1"/>
  <c r="G129" i="11"/>
  <c r="H129" i="11" s="1"/>
  <c r="J129" i="11" s="1"/>
  <c r="G130" i="11"/>
  <c r="H130" i="11" s="1"/>
  <c r="J130" i="11" s="1"/>
  <c r="G131" i="11"/>
  <c r="H131" i="11" s="1"/>
  <c r="J131" i="11" s="1"/>
  <c r="G132" i="11"/>
  <c r="H132" i="11" s="1"/>
  <c r="J132" i="11" s="1"/>
  <c r="G133" i="11"/>
  <c r="H133" i="11" s="1"/>
  <c r="J133" i="11" s="1"/>
  <c r="G134" i="11"/>
  <c r="H134" i="11" s="1"/>
  <c r="J134" i="11" s="1"/>
  <c r="G135" i="11"/>
  <c r="H135" i="11" s="1"/>
  <c r="J135" i="11" s="1"/>
  <c r="G136" i="11"/>
  <c r="H136" i="11" s="1"/>
  <c r="J136" i="11" s="1"/>
  <c r="G137" i="11"/>
  <c r="H137" i="11" s="1"/>
  <c r="J137" i="11" s="1"/>
  <c r="G138" i="11"/>
  <c r="H138" i="11" s="1"/>
  <c r="J138" i="11" s="1"/>
  <c r="G139" i="11"/>
  <c r="H139" i="11" s="1"/>
  <c r="J139" i="11" s="1"/>
  <c r="G140" i="11"/>
  <c r="H140" i="11" s="1"/>
  <c r="J140" i="11" s="1"/>
  <c r="G4" i="11"/>
  <c r="H4" i="11" s="1"/>
  <c r="J4" i="11" s="1"/>
  <c r="G141" i="11" l="1"/>
  <c r="D141" i="11"/>
  <c r="E141" i="11"/>
  <c r="F141" i="11"/>
</calcChain>
</file>

<file path=xl/sharedStrings.xml><?xml version="1.0" encoding="utf-8"?>
<sst xmlns="http://schemas.openxmlformats.org/spreadsheetml/2006/main" count="263" uniqueCount="257">
  <si>
    <t>序号</t>
  </si>
  <si>
    <t>实施主体名称</t>
  </si>
  <si>
    <t>泽州县下村镇上村村股份经济合作社</t>
  </si>
  <si>
    <t>上村</t>
  </si>
  <si>
    <t>泽州县下村镇万里村股份经济合作社</t>
  </si>
  <si>
    <t>万里</t>
  </si>
  <si>
    <t>泽州县下村镇东山村股份经济合作社</t>
  </si>
  <si>
    <t>东山</t>
  </si>
  <si>
    <t>泽州县下村镇张庄村股份经济合作社</t>
  </si>
  <si>
    <t>张庄</t>
  </si>
  <si>
    <t>泽州县下村镇中村村股份经济合作社</t>
  </si>
  <si>
    <t>中村</t>
  </si>
  <si>
    <t>泽州县下村镇下寺头村股份经济合作社</t>
  </si>
  <si>
    <t>下寺头</t>
  </si>
  <si>
    <t>泽州县下村镇河东村股份经济合作社</t>
  </si>
  <si>
    <t>河东</t>
  </si>
  <si>
    <t>泽州县下村镇朱家窑村股份经济合作社</t>
  </si>
  <si>
    <t>朱家窑</t>
  </si>
  <si>
    <t>泽州县下村镇李山村股份经济合作社</t>
  </si>
  <si>
    <t>李山</t>
  </si>
  <si>
    <t>泽州县下村镇史村村股份经济合作社</t>
  </si>
  <si>
    <t>史村</t>
  </si>
  <si>
    <t>泽州县下村镇成庄村股份经济合作社</t>
  </si>
  <si>
    <t>成庄</t>
  </si>
  <si>
    <t>泽州县下村镇刘村村股份经济合作社</t>
  </si>
  <si>
    <t>刘村</t>
  </si>
  <si>
    <t>泽州县下村镇杨庄村股份经济合作社</t>
  </si>
  <si>
    <t>杨庄</t>
  </si>
  <si>
    <t>泽州县下村镇史村河村股份经济合作社</t>
  </si>
  <si>
    <t>史村河</t>
  </si>
  <si>
    <t>泽州县下村镇上寺头村股份经济合作社</t>
  </si>
  <si>
    <t>上寺头</t>
  </si>
  <si>
    <t>泽州县下村镇安楼村股份经济合作社</t>
  </si>
  <si>
    <t>安楼</t>
  </si>
  <si>
    <t>泽州县下村镇杨山村股份经济合作社</t>
  </si>
  <si>
    <t>杨山</t>
  </si>
  <si>
    <t>泽州县下村镇裴庄村股份经济合作社</t>
  </si>
  <si>
    <t>裴庄</t>
  </si>
  <si>
    <t>泽州县志明农业专业合作社</t>
  </si>
  <si>
    <t>东山村</t>
  </si>
  <si>
    <t>泽州县益都农业专业合作社</t>
  </si>
  <si>
    <t>都家山村</t>
  </si>
  <si>
    <t>泽州县加应农机服务专业合作社</t>
  </si>
  <si>
    <t>南沟新村</t>
  </si>
  <si>
    <t>河底村</t>
  </si>
  <si>
    <t>泽州县天盛农业专业合作社</t>
  </si>
  <si>
    <t>香峪村</t>
  </si>
  <si>
    <t>泽州县双星农业专业合作社</t>
  </si>
  <si>
    <t>一分街村</t>
  </si>
  <si>
    <t>金汤寨村</t>
  </si>
  <si>
    <t>泽州县利铭农机服务专业合作社</t>
  </si>
  <si>
    <t>南社村</t>
  </si>
  <si>
    <t>泽州县来奎农机服务专业合作社</t>
  </si>
  <si>
    <t>向东村</t>
  </si>
  <si>
    <t>泽州县益丰农业专业合作社</t>
  </si>
  <si>
    <t>三分街村</t>
  </si>
  <si>
    <t>刘家庄村</t>
  </si>
  <si>
    <t>靳沟村</t>
  </si>
  <si>
    <t>泽州县云岗农业有限公司</t>
  </si>
  <si>
    <t>西山村</t>
  </si>
  <si>
    <t>二分街村</t>
  </si>
  <si>
    <t>泽州县金硕园农机农业专业合作社</t>
  </si>
  <si>
    <t>西四义</t>
  </si>
  <si>
    <t>李 村 村</t>
  </si>
  <si>
    <t>来 村 村</t>
  </si>
  <si>
    <t>北堆村</t>
  </si>
  <si>
    <t>泽州县宏达祥农业专业合作社</t>
  </si>
  <si>
    <t>渠头村</t>
  </si>
  <si>
    <t>东板桥</t>
  </si>
  <si>
    <t>南山</t>
  </si>
  <si>
    <t>北板桥</t>
  </si>
  <si>
    <t>三家店村</t>
  </si>
  <si>
    <t>西板桥</t>
  </si>
  <si>
    <t>官庄村</t>
  </si>
  <si>
    <t>坡头村</t>
  </si>
  <si>
    <t>双王庄</t>
  </si>
  <si>
    <t>巴公一村</t>
  </si>
  <si>
    <t>闫坟</t>
  </si>
  <si>
    <t>冯窑</t>
  </si>
  <si>
    <t>李裕庄</t>
  </si>
  <si>
    <t>东四义村</t>
  </si>
  <si>
    <t>兴王庄村</t>
  </si>
  <si>
    <t>山耳东村</t>
  </si>
  <si>
    <t>北 郜 村</t>
  </si>
  <si>
    <t>东 郜 村</t>
  </si>
  <si>
    <t>泽州县育保农业专业合作社</t>
  </si>
  <si>
    <t>尧 头 村</t>
  </si>
  <si>
    <t>东寺庄村</t>
  </si>
  <si>
    <t>古洞院</t>
  </si>
  <si>
    <t>西寺庄村</t>
  </si>
  <si>
    <t>靳疙瘩村</t>
  </si>
  <si>
    <t>陈 沟 村</t>
  </si>
  <si>
    <t>郭家庄</t>
  </si>
  <si>
    <t>二仙掌村</t>
  </si>
  <si>
    <t>柏杨坪村</t>
  </si>
  <si>
    <t>甘 润 村</t>
  </si>
  <si>
    <t>西 头 村</t>
  </si>
  <si>
    <t>南连氏村</t>
  </si>
  <si>
    <t>桥 岭 村</t>
  </si>
  <si>
    <t>东 头 村</t>
  </si>
  <si>
    <t>庄 头 村</t>
  </si>
  <si>
    <t>巴公四村</t>
  </si>
  <si>
    <t>柳坡掌</t>
  </si>
  <si>
    <t>泽州县鲁村海旦农场</t>
  </si>
  <si>
    <t>鲁村</t>
  </si>
  <si>
    <t>山西省泽州县玉轩农业农民专业合作社</t>
  </si>
  <si>
    <t>刘轩窑</t>
  </si>
  <si>
    <t>楼岭</t>
  </si>
  <si>
    <t>尹庄</t>
  </si>
  <si>
    <t>泽州县双牛农机服务专业合作社</t>
  </si>
  <si>
    <t>南义城</t>
  </si>
  <si>
    <t>郝庄</t>
  </si>
  <si>
    <t>西村</t>
  </si>
  <si>
    <t>东莒</t>
  </si>
  <si>
    <t>崔庄</t>
  </si>
  <si>
    <t>西黄石</t>
  </si>
  <si>
    <t>东黄石</t>
  </si>
  <si>
    <t>河底</t>
  </si>
  <si>
    <t>沟东</t>
  </si>
  <si>
    <t>泽州县成会鹏农业农机专业合作社</t>
  </si>
  <si>
    <t>西元庆</t>
  </si>
  <si>
    <t>泽州县高都镇下元庆村股份经济合作社</t>
  </si>
  <si>
    <t>下元庆</t>
  </si>
  <si>
    <t>泽州县高都镇东玉寨村股份经济合作社</t>
  </si>
  <si>
    <t>东玉寨</t>
  </si>
  <si>
    <t>泽州县高都镇大泉河村股份经济合作社</t>
  </si>
  <si>
    <t>大泉河</t>
  </si>
  <si>
    <t>泽州县高都镇岭上村股份经济合作社</t>
  </si>
  <si>
    <t>岭  上</t>
  </si>
  <si>
    <t>泽州县高都镇原河村股份经济合作社</t>
  </si>
  <si>
    <t>原  河</t>
  </si>
  <si>
    <t>泽州县高都镇善获村股份经济合作社</t>
  </si>
  <si>
    <t>善  获</t>
  </si>
  <si>
    <t>泽州县高都镇焦元村股份经济合作社</t>
  </si>
  <si>
    <t>焦  元</t>
  </si>
  <si>
    <t>泽州县高都镇横岭村股份经济合作社</t>
  </si>
  <si>
    <t>横  岭</t>
  </si>
  <si>
    <t>泽州县高都镇麻峪村股份经济合作社</t>
  </si>
  <si>
    <t>麻  峪</t>
  </si>
  <si>
    <t>山西佰态嘉禾农业专业合作社</t>
  </si>
  <si>
    <t>岳匠</t>
  </si>
  <si>
    <t>泽州县锦秀丰年农业园</t>
  </si>
  <si>
    <t>霍秀</t>
  </si>
  <si>
    <t>泽州县金村顺丰农业合作社</t>
  </si>
  <si>
    <t>金村</t>
  </si>
  <si>
    <t>东六庄村股份经济合作社</t>
  </si>
  <si>
    <t>东六庄</t>
  </si>
  <si>
    <t>东村村股份经济合作社</t>
  </si>
  <si>
    <t>东村</t>
  </si>
  <si>
    <t>泽州县粮安农机专业合作社</t>
  </si>
  <si>
    <t>峪西</t>
  </si>
  <si>
    <t>晋城市坤龙泉农业专业合作社</t>
  </si>
  <si>
    <t>十字坂</t>
  </si>
  <si>
    <t>泽州县金村镇绿泽园家庭农场</t>
  </si>
  <si>
    <t>磨山底</t>
  </si>
  <si>
    <t>司家掌村股份经济合作社</t>
  </si>
  <si>
    <t>司家掌</t>
  </si>
  <si>
    <t>背荫</t>
  </si>
  <si>
    <t>山西九州嘉禾种业有限公司</t>
  </si>
  <si>
    <t>黄头</t>
  </si>
  <si>
    <t>泽州县金村镇铭鑫农场农机农业服务部</t>
  </si>
  <si>
    <t>水西</t>
  </si>
  <si>
    <t>泽州县信义联合家庭农场</t>
  </si>
  <si>
    <t>水东</t>
  </si>
  <si>
    <t>府城社区股份经济合作社</t>
  </si>
  <si>
    <t>府城</t>
  </si>
  <si>
    <t>晋城市瑞农祥耕农业发展有限公司</t>
  </si>
  <si>
    <t>水北</t>
  </si>
  <si>
    <t>上胡村股份经济合作社</t>
  </si>
  <si>
    <t>上胡</t>
  </si>
  <si>
    <t>东属村</t>
  </si>
  <si>
    <t>泽州县泽林农业农机专业合作社</t>
  </si>
  <si>
    <t>东洼</t>
  </si>
  <si>
    <t>泽州县泽森种植养殖专业合作社</t>
  </si>
  <si>
    <t>上辛安</t>
  </si>
  <si>
    <t>贺洼</t>
  </si>
  <si>
    <t>泽州县聚鑫丰农业有限责任公司</t>
  </si>
  <si>
    <t>下辛安</t>
  </si>
  <si>
    <t>泽州县永续农牧专业合作社</t>
  </si>
  <si>
    <t>寨则</t>
  </si>
  <si>
    <t>石家街</t>
  </si>
  <si>
    <t>大庄村股份经济合作社</t>
  </si>
  <si>
    <t>大庄</t>
  </si>
  <si>
    <t>长畛洼股份经济合作社</t>
  </si>
  <si>
    <t>长畛洼</t>
  </si>
  <si>
    <t>山头</t>
  </si>
  <si>
    <t>郭壁村股份经济合作社</t>
  </si>
  <si>
    <t>郭壁</t>
  </si>
  <si>
    <t>小庄</t>
  </si>
  <si>
    <t>合计</t>
    <phoneticPr fontId="2" type="noConversion"/>
  </si>
  <si>
    <t>泽州县巴公镇巴公一村股份经济合作社</t>
    <phoneticPr fontId="2" type="noConversion"/>
  </si>
  <si>
    <t>泽州县巴公镇闫坟村股份经济合作社</t>
    <phoneticPr fontId="2" type="noConversion"/>
  </si>
  <si>
    <t>泽州县巴公镇冯窑村股份经济合作社</t>
    <phoneticPr fontId="2" type="noConversion"/>
  </si>
  <si>
    <t>泽州县巴公镇李裕庄村股份经济合作社</t>
    <phoneticPr fontId="2" type="noConversion"/>
  </si>
  <si>
    <t>泽州县巴公镇东四义村股份经济合作社</t>
    <phoneticPr fontId="2" type="noConversion"/>
  </si>
  <si>
    <t>泽州县巴公镇兴王庄村股份经济合作社</t>
    <phoneticPr fontId="2" type="noConversion"/>
  </si>
  <si>
    <t>泽州县巴公镇山耳东村股份经济合作社</t>
    <phoneticPr fontId="2" type="noConversion"/>
  </si>
  <si>
    <t>泽州县巴公镇北郜村股份经济合作社</t>
    <phoneticPr fontId="2" type="noConversion"/>
  </si>
  <si>
    <t>泽州县巴公镇东郜村股份经济合作社</t>
    <phoneticPr fontId="2" type="noConversion"/>
  </si>
  <si>
    <t>泽州县巴公镇东寺庄村股份经济合作社</t>
    <phoneticPr fontId="2" type="noConversion"/>
  </si>
  <si>
    <t>泽州县巴公镇古洞墕村股份经济合作社</t>
    <phoneticPr fontId="2" type="noConversion"/>
  </si>
  <si>
    <t>泽州县巴公镇西寺庄村股份经济合作社</t>
    <phoneticPr fontId="2" type="noConversion"/>
  </si>
  <si>
    <t>泽州县巴公镇靳疙瘩村股份经济合作社</t>
    <phoneticPr fontId="2" type="noConversion"/>
  </si>
  <si>
    <t>泽州县巴公镇陈沟村股份经济合作社</t>
    <phoneticPr fontId="2" type="noConversion"/>
  </si>
  <si>
    <t>泽州县巴公镇郭家庄村股份经济合作社</t>
    <phoneticPr fontId="2" type="noConversion"/>
  </si>
  <si>
    <t>泽州县巴公镇二仙掌村股份经济合作社</t>
    <phoneticPr fontId="2" type="noConversion"/>
  </si>
  <si>
    <t>泽州县巴公镇柏杨坪村股份经济合作社</t>
    <phoneticPr fontId="2" type="noConversion"/>
  </si>
  <si>
    <t>泽州县巴公镇甘润村股份经济合作社</t>
    <phoneticPr fontId="2" type="noConversion"/>
  </si>
  <si>
    <t>泽州县巴公镇西头村股份经济合作社</t>
    <phoneticPr fontId="2" type="noConversion"/>
  </si>
  <si>
    <t>泽州县巴公镇南连氏村股份经济合作社</t>
    <phoneticPr fontId="2" type="noConversion"/>
  </si>
  <si>
    <t>泽州县巴公镇桥岭村股份经济合作社</t>
    <phoneticPr fontId="2" type="noConversion"/>
  </si>
  <si>
    <t>泽州县巴公镇东头村股份经济合作社</t>
    <phoneticPr fontId="2" type="noConversion"/>
  </si>
  <si>
    <t>泽州县巴公镇庄头村股份经济合作社</t>
    <phoneticPr fontId="2" type="noConversion"/>
  </si>
  <si>
    <t>泽州县巴公镇巴公四村股份经济合作社</t>
    <phoneticPr fontId="2" type="noConversion"/>
  </si>
  <si>
    <t>泽州县巴公镇柳坡掌村股份经济合作社</t>
    <phoneticPr fontId="2" type="noConversion"/>
  </si>
  <si>
    <t>泽州县高都镇东元庆村股份经济合作社</t>
  </si>
  <si>
    <t>东元庆</t>
  </si>
  <si>
    <t>泽州县高都镇泊南村股份经济合作社</t>
  </si>
  <si>
    <t>泊  南</t>
  </si>
  <si>
    <t>泽州县高都镇秦庄村股份经济合作社</t>
  </si>
  <si>
    <t>秦  庄</t>
  </si>
  <si>
    <t>泽州县高都镇漳东村股份经济合作社</t>
  </si>
  <si>
    <t>漳  东</t>
  </si>
  <si>
    <t>实施地</t>
    <phoneticPr fontId="2" type="noConversion"/>
  </si>
  <si>
    <t>补助资金   合计     （25元/亩）</t>
    <phoneticPr fontId="2" type="noConversion"/>
  </si>
  <si>
    <t>泽州县惠农源农业农机专业合作社</t>
    <phoneticPr fontId="8" type="noConversion"/>
  </si>
  <si>
    <t>泽州县丰谷仓农业专业合作社</t>
    <phoneticPr fontId="8" type="noConversion"/>
  </si>
  <si>
    <t>西张村股份经济合作社</t>
    <phoneticPr fontId="8" type="noConversion"/>
  </si>
  <si>
    <t>蔡河村股份经济合作社</t>
    <phoneticPr fontId="8" type="noConversion"/>
  </si>
  <si>
    <t>小河西村股份经济合作社</t>
    <phoneticPr fontId="8" type="noConversion"/>
  </si>
  <si>
    <t>东张村股份经济合作社</t>
    <phoneticPr fontId="8" type="noConversion"/>
  </si>
  <si>
    <t>西张村</t>
    <phoneticPr fontId="8" type="noConversion"/>
  </si>
  <si>
    <t>蔡河</t>
    <phoneticPr fontId="8" type="noConversion"/>
  </si>
  <si>
    <t>小河西</t>
    <phoneticPr fontId="8" type="noConversion"/>
  </si>
  <si>
    <t>东张村</t>
    <phoneticPr fontId="8" type="noConversion"/>
  </si>
  <si>
    <t>泽州县晋耕农机服务专业合作社</t>
    <phoneticPr fontId="8" type="noConversion"/>
  </si>
  <si>
    <t>坂头村股份经济合作社</t>
    <phoneticPr fontId="8" type="noConversion"/>
  </si>
  <si>
    <t>验收结果</t>
    <phoneticPr fontId="2" type="noConversion"/>
  </si>
  <si>
    <t>离田（亩）</t>
    <phoneticPr fontId="2" type="noConversion"/>
  </si>
  <si>
    <t>还田（亩）</t>
    <phoneticPr fontId="2" type="noConversion"/>
  </si>
  <si>
    <t>焚烧扣除（亩）</t>
    <phoneticPr fontId="2" type="noConversion"/>
  </si>
  <si>
    <t>第一次下达   资金（元）</t>
  </si>
  <si>
    <t>泽州县情谊农业合作社</t>
    <phoneticPr fontId="2" type="noConversion"/>
  </si>
  <si>
    <t>泽州县庆丰农机合作社</t>
  </si>
  <si>
    <t>泽州县丰兴农业合作社</t>
    <phoneticPr fontId="3" type="noConversion"/>
  </si>
  <si>
    <t>泽州县金园农业专业合作社</t>
    <phoneticPr fontId="2" type="noConversion"/>
  </si>
  <si>
    <t xml:space="preserve">山西裕明生态养殖有限公司            </t>
    <phoneticPr fontId="2" type="noConversion"/>
  </si>
  <si>
    <t xml:space="preserve">泽州县鑫仓盛农业专业合作社               </t>
    <phoneticPr fontId="2" type="noConversion"/>
  </si>
  <si>
    <t>泽州县宁惠民农业专业合作社</t>
    <phoneticPr fontId="2" type="noConversion"/>
  </si>
  <si>
    <t>本次下达资金（元）</t>
    <phoneticPr fontId="2" type="noConversion"/>
  </si>
  <si>
    <t>泽州县刘建忠农业专业合作社</t>
    <phoneticPr fontId="2" type="noConversion"/>
  </si>
  <si>
    <t>泽州县云岗农业有限公司</t>
    <phoneticPr fontId="2" type="noConversion"/>
  </si>
  <si>
    <t>合计 （亩）</t>
    <phoneticPr fontId="2" type="noConversion"/>
  </si>
  <si>
    <t>泽州县鑫仓盛农业专业合作社</t>
    <phoneticPr fontId="2" type="noConversion"/>
  </si>
  <si>
    <t>山西省泽州县奥悦农产品农民        专业合作社</t>
    <phoneticPr fontId="2" type="noConversion"/>
  </si>
  <si>
    <t>合计</t>
    <phoneticPr fontId="2" type="noConversion"/>
  </si>
  <si>
    <t>2025年秸秆科学还田沃土（离田）补助资金明细表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</si>
</sst>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workbookViewId="0">
      <pane ySplit="3" topLeftCell="A74" activePane="bottomLeft" state="frozen"/>
      <selection pane="bottomLeft" activeCell="L78" sqref="L78"/>
    </sheetView>
  </sheetViews>
  <sheetFormatPr defaultColWidth="9" defaultRowHeight="13.5" x14ac:dyDescent="0.15"/>
  <cols>
    <col min="1" max="1" width="5.875" style="2" customWidth="1"/>
    <col min="2" max="2" width="36" style="2" customWidth="1"/>
    <col min="3" max="3" width="9.875" style="2" customWidth="1"/>
    <col min="4" max="4" width="10.75" style="2" customWidth="1"/>
    <col min="5" max="5" width="8.75" style="2" customWidth="1"/>
    <col min="6" max="6" width="10.625" style="2" customWidth="1"/>
    <col min="7" max="7" width="11.625" style="2" customWidth="1"/>
    <col min="8" max="8" width="12.25" style="2" customWidth="1"/>
    <col min="9" max="9" width="12.25" style="28" customWidth="1"/>
    <col min="10" max="10" width="13.875" style="2" customWidth="1"/>
    <col min="11" max="16384" width="9" style="3"/>
  </cols>
  <sheetData>
    <row r="1" spans="1:10" ht="36" customHeight="1" x14ac:dyDescent="0.15">
      <c r="A1" s="30" t="s">
        <v>256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7.75" customHeight="1" x14ac:dyDescent="0.15">
      <c r="A2" s="33" t="s">
        <v>0</v>
      </c>
      <c r="B2" s="33" t="s">
        <v>1</v>
      </c>
      <c r="C2" s="33" t="s">
        <v>223</v>
      </c>
      <c r="D2" s="35" t="s">
        <v>237</v>
      </c>
      <c r="E2" s="36"/>
      <c r="F2" s="36"/>
      <c r="G2" s="37"/>
      <c r="H2" s="33" t="s">
        <v>224</v>
      </c>
      <c r="I2" s="38" t="s">
        <v>241</v>
      </c>
      <c r="J2" s="33" t="s">
        <v>249</v>
      </c>
    </row>
    <row r="3" spans="1:10" s="1" customFormat="1" ht="36" customHeight="1" x14ac:dyDescent="0.15">
      <c r="A3" s="34"/>
      <c r="B3" s="34"/>
      <c r="C3" s="34"/>
      <c r="D3" s="12" t="s">
        <v>239</v>
      </c>
      <c r="E3" s="12" t="s">
        <v>238</v>
      </c>
      <c r="F3" s="19" t="s">
        <v>240</v>
      </c>
      <c r="G3" s="12" t="s">
        <v>252</v>
      </c>
      <c r="H3" s="34"/>
      <c r="I3" s="39"/>
      <c r="J3" s="34"/>
    </row>
    <row r="4" spans="1:10" s="10" customFormat="1" ht="33" customHeight="1" x14ac:dyDescent="0.15">
      <c r="A4" s="6">
        <v>1</v>
      </c>
      <c r="B4" s="6" t="s">
        <v>2</v>
      </c>
      <c r="C4" s="6" t="s">
        <v>3</v>
      </c>
      <c r="D4" s="11">
        <v>558</v>
      </c>
      <c r="E4" s="11">
        <v>700</v>
      </c>
      <c r="F4" s="11"/>
      <c r="G4" s="11">
        <f>D4+E4-F4</f>
        <v>1258</v>
      </c>
      <c r="H4" s="11">
        <f>G4*25</f>
        <v>31450</v>
      </c>
      <c r="I4" s="23">
        <v>25160</v>
      </c>
      <c r="J4" s="23">
        <f>H4-I4</f>
        <v>6290</v>
      </c>
    </row>
    <row r="5" spans="1:10" s="10" customFormat="1" ht="33" customHeight="1" x14ac:dyDescent="0.15">
      <c r="A5" s="6">
        <v>2</v>
      </c>
      <c r="B5" s="6" t="s">
        <v>4</v>
      </c>
      <c r="C5" s="6" t="s">
        <v>5</v>
      </c>
      <c r="D5" s="11">
        <v>950</v>
      </c>
      <c r="E5" s="11"/>
      <c r="F5" s="11"/>
      <c r="G5" s="11">
        <f t="shared" ref="G5:G68" si="0">D5+E5-F5</f>
        <v>950</v>
      </c>
      <c r="H5" s="11">
        <f t="shared" ref="H5:H68" si="1">G5*25</f>
        <v>23750</v>
      </c>
      <c r="I5" s="23">
        <v>19000</v>
      </c>
      <c r="J5" s="23">
        <f t="shared" ref="J5:J68" si="2">H5-I5</f>
        <v>4750</v>
      </c>
    </row>
    <row r="6" spans="1:10" s="10" customFormat="1" ht="33" customHeight="1" x14ac:dyDescent="0.15">
      <c r="A6" s="6">
        <v>3</v>
      </c>
      <c r="B6" s="6" t="s">
        <v>6</v>
      </c>
      <c r="C6" s="6" t="s">
        <v>7</v>
      </c>
      <c r="D6" s="11">
        <v>1690</v>
      </c>
      <c r="E6" s="11"/>
      <c r="F6" s="11"/>
      <c r="G6" s="11">
        <f t="shared" si="0"/>
        <v>1690</v>
      </c>
      <c r="H6" s="11">
        <f t="shared" si="1"/>
        <v>42250</v>
      </c>
      <c r="I6" s="23">
        <v>33800</v>
      </c>
      <c r="J6" s="23">
        <f t="shared" si="2"/>
        <v>8450</v>
      </c>
    </row>
    <row r="7" spans="1:10" s="10" customFormat="1" ht="33" customHeight="1" x14ac:dyDescent="0.15">
      <c r="A7" s="6">
        <v>4</v>
      </c>
      <c r="B7" s="6" t="s">
        <v>8</v>
      </c>
      <c r="C7" s="6" t="s">
        <v>9</v>
      </c>
      <c r="D7" s="11">
        <v>810</v>
      </c>
      <c r="E7" s="11"/>
      <c r="F7" s="11"/>
      <c r="G7" s="11">
        <f t="shared" si="0"/>
        <v>810</v>
      </c>
      <c r="H7" s="11">
        <f t="shared" si="1"/>
        <v>20250</v>
      </c>
      <c r="I7" s="23">
        <v>16200</v>
      </c>
      <c r="J7" s="23">
        <f t="shared" si="2"/>
        <v>4050</v>
      </c>
    </row>
    <row r="8" spans="1:10" s="10" customFormat="1" ht="33" customHeight="1" x14ac:dyDescent="0.15">
      <c r="A8" s="6">
        <v>5</v>
      </c>
      <c r="B8" s="6" t="s">
        <v>10</v>
      </c>
      <c r="C8" s="6" t="s">
        <v>11</v>
      </c>
      <c r="D8" s="11">
        <v>2010</v>
      </c>
      <c r="E8" s="11">
        <v>500</v>
      </c>
      <c r="F8" s="11"/>
      <c r="G8" s="11">
        <f t="shared" si="0"/>
        <v>2510</v>
      </c>
      <c r="H8" s="11">
        <f t="shared" si="1"/>
        <v>62750</v>
      </c>
      <c r="I8" s="23">
        <v>50200</v>
      </c>
      <c r="J8" s="23">
        <f t="shared" si="2"/>
        <v>12550</v>
      </c>
    </row>
    <row r="9" spans="1:10" s="10" customFormat="1" ht="33" customHeight="1" x14ac:dyDescent="0.15">
      <c r="A9" s="6">
        <v>6</v>
      </c>
      <c r="B9" s="6" t="s">
        <v>12</v>
      </c>
      <c r="C9" s="6" t="s">
        <v>13</v>
      </c>
      <c r="D9" s="11">
        <v>545</v>
      </c>
      <c r="E9" s="11"/>
      <c r="F9" s="11"/>
      <c r="G9" s="11">
        <f t="shared" si="0"/>
        <v>545</v>
      </c>
      <c r="H9" s="11">
        <f t="shared" si="1"/>
        <v>13625</v>
      </c>
      <c r="I9" s="23">
        <v>10900</v>
      </c>
      <c r="J9" s="23">
        <f t="shared" si="2"/>
        <v>2725</v>
      </c>
    </row>
    <row r="10" spans="1:10" s="10" customFormat="1" ht="33" customHeight="1" x14ac:dyDescent="0.15">
      <c r="A10" s="6">
        <v>7</v>
      </c>
      <c r="B10" s="6" t="s">
        <v>14</v>
      </c>
      <c r="C10" s="6" t="s">
        <v>15</v>
      </c>
      <c r="D10" s="11">
        <v>315</v>
      </c>
      <c r="E10" s="11">
        <v>300</v>
      </c>
      <c r="F10" s="11"/>
      <c r="G10" s="11">
        <f t="shared" si="0"/>
        <v>615</v>
      </c>
      <c r="H10" s="11">
        <f t="shared" si="1"/>
        <v>15375</v>
      </c>
      <c r="I10" s="23">
        <v>12300</v>
      </c>
      <c r="J10" s="23">
        <f t="shared" si="2"/>
        <v>3075</v>
      </c>
    </row>
    <row r="11" spans="1:10" s="10" customFormat="1" ht="33" customHeight="1" x14ac:dyDescent="0.15">
      <c r="A11" s="6">
        <v>8</v>
      </c>
      <c r="B11" s="6" t="s">
        <v>16</v>
      </c>
      <c r="C11" s="6" t="s">
        <v>17</v>
      </c>
      <c r="D11" s="11">
        <v>1530</v>
      </c>
      <c r="E11" s="11"/>
      <c r="F11" s="11"/>
      <c r="G11" s="11">
        <f t="shared" si="0"/>
        <v>1530</v>
      </c>
      <c r="H11" s="11">
        <f t="shared" si="1"/>
        <v>38250</v>
      </c>
      <c r="I11" s="23">
        <v>30600</v>
      </c>
      <c r="J11" s="23">
        <f t="shared" si="2"/>
        <v>7650</v>
      </c>
    </row>
    <row r="12" spans="1:10" s="10" customFormat="1" ht="33" customHeight="1" x14ac:dyDescent="0.15">
      <c r="A12" s="6">
        <v>9</v>
      </c>
      <c r="B12" s="6" t="s">
        <v>18</v>
      </c>
      <c r="C12" s="6" t="s">
        <v>19</v>
      </c>
      <c r="D12" s="11">
        <v>860</v>
      </c>
      <c r="E12" s="11"/>
      <c r="F12" s="11"/>
      <c r="G12" s="11">
        <f t="shared" si="0"/>
        <v>860</v>
      </c>
      <c r="H12" s="11">
        <f t="shared" si="1"/>
        <v>21500</v>
      </c>
      <c r="I12" s="23">
        <v>17200</v>
      </c>
      <c r="J12" s="23">
        <f t="shared" si="2"/>
        <v>4300</v>
      </c>
    </row>
    <row r="13" spans="1:10" s="10" customFormat="1" ht="33" customHeight="1" x14ac:dyDescent="0.15">
      <c r="A13" s="6">
        <v>10</v>
      </c>
      <c r="B13" s="6" t="s">
        <v>20</v>
      </c>
      <c r="C13" s="6" t="s">
        <v>21</v>
      </c>
      <c r="D13" s="11">
        <v>820</v>
      </c>
      <c r="E13" s="11"/>
      <c r="F13" s="11">
        <v>3.4</v>
      </c>
      <c r="G13" s="11">
        <f t="shared" si="0"/>
        <v>816.6</v>
      </c>
      <c r="H13" s="11">
        <f t="shared" si="1"/>
        <v>20415</v>
      </c>
      <c r="I13" s="23">
        <v>16400</v>
      </c>
      <c r="J13" s="23">
        <f t="shared" si="2"/>
        <v>4015</v>
      </c>
    </row>
    <row r="14" spans="1:10" s="10" customFormat="1" ht="33" customHeight="1" x14ac:dyDescent="0.15">
      <c r="A14" s="6">
        <v>11</v>
      </c>
      <c r="B14" s="6" t="s">
        <v>22</v>
      </c>
      <c r="C14" s="6" t="s">
        <v>23</v>
      </c>
      <c r="D14" s="11">
        <v>2100</v>
      </c>
      <c r="E14" s="11"/>
      <c r="F14" s="11"/>
      <c r="G14" s="11">
        <f t="shared" si="0"/>
        <v>2100</v>
      </c>
      <c r="H14" s="11">
        <f t="shared" si="1"/>
        <v>52500</v>
      </c>
      <c r="I14" s="23">
        <v>42000</v>
      </c>
      <c r="J14" s="23">
        <f t="shared" si="2"/>
        <v>10500</v>
      </c>
    </row>
    <row r="15" spans="1:10" s="10" customFormat="1" ht="33" customHeight="1" x14ac:dyDescent="0.15">
      <c r="A15" s="6">
        <v>12</v>
      </c>
      <c r="B15" s="6" t="s">
        <v>24</v>
      </c>
      <c r="C15" s="6" t="s">
        <v>25</v>
      </c>
      <c r="D15" s="11">
        <v>1110</v>
      </c>
      <c r="E15" s="11"/>
      <c r="F15" s="11"/>
      <c r="G15" s="11">
        <f t="shared" si="0"/>
        <v>1110</v>
      </c>
      <c r="H15" s="11">
        <f t="shared" si="1"/>
        <v>27750</v>
      </c>
      <c r="I15" s="23">
        <v>22200</v>
      </c>
      <c r="J15" s="23">
        <f t="shared" si="2"/>
        <v>5550</v>
      </c>
    </row>
    <row r="16" spans="1:10" s="10" customFormat="1" ht="33" customHeight="1" x14ac:dyDescent="0.15">
      <c r="A16" s="6">
        <v>13</v>
      </c>
      <c r="B16" s="6" t="s">
        <v>26</v>
      </c>
      <c r="C16" s="6" t="s">
        <v>27</v>
      </c>
      <c r="D16" s="11">
        <v>901</v>
      </c>
      <c r="E16" s="11">
        <v>500</v>
      </c>
      <c r="F16" s="11"/>
      <c r="G16" s="11">
        <f t="shared" si="0"/>
        <v>1401</v>
      </c>
      <c r="H16" s="11">
        <f t="shared" si="1"/>
        <v>35025</v>
      </c>
      <c r="I16" s="23">
        <v>28020</v>
      </c>
      <c r="J16" s="23">
        <f t="shared" si="2"/>
        <v>7005</v>
      </c>
    </row>
    <row r="17" spans="1:10" s="10" customFormat="1" ht="33" customHeight="1" x14ac:dyDescent="0.15">
      <c r="A17" s="6">
        <v>14</v>
      </c>
      <c r="B17" s="6" t="s">
        <v>28</v>
      </c>
      <c r="C17" s="6" t="s">
        <v>29</v>
      </c>
      <c r="D17" s="11">
        <v>1210</v>
      </c>
      <c r="E17" s="11"/>
      <c r="F17" s="11">
        <v>15</v>
      </c>
      <c r="G17" s="11">
        <f t="shared" si="0"/>
        <v>1195</v>
      </c>
      <c r="H17" s="11">
        <f t="shared" si="1"/>
        <v>29875</v>
      </c>
      <c r="I17" s="23">
        <v>24200</v>
      </c>
      <c r="J17" s="23">
        <f t="shared" si="2"/>
        <v>5675</v>
      </c>
    </row>
    <row r="18" spans="1:10" s="10" customFormat="1" ht="33" customHeight="1" x14ac:dyDescent="0.15">
      <c r="A18" s="6">
        <v>15</v>
      </c>
      <c r="B18" s="6" t="s">
        <v>30</v>
      </c>
      <c r="C18" s="6" t="s">
        <v>31</v>
      </c>
      <c r="D18" s="11">
        <v>421</v>
      </c>
      <c r="E18" s="11"/>
      <c r="F18" s="11"/>
      <c r="G18" s="11">
        <f t="shared" si="0"/>
        <v>421</v>
      </c>
      <c r="H18" s="11">
        <f t="shared" si="1"/>
        <v>10525</v>
      </c>
      <c r="I18" s="23">
        <v>8420</v>
      </c>
      <c r="J18" s="23">
        <f t="shared" si="2"/>
        <v>2105</v>
      </c>
    </row>
    <row r="19" spans="1:10" s="10" customFormat="1" ht="33" customHeight="1" x14ac:dyDescent="0.15">
      <c r="A19" s="6">
        <v>16</v>
      </c>
      <c r="B19" s="6" t="s">
        <v>32</v>
      </c>
      <c r="C19" s="6" t="s">
        <v>33</v>
      </c>
      <c r="D19" s="11">
        <v>543</v>
      </c>
      <c r="E19" s="11"/>
      <c r="F19" s="11"/>
      <c r="G19" s="11">
        <f t="shared" si="0"/>
        <v>543</v>
      </c>
      <c r="H19" s="11">
        <f t="shared" si="1"/>
        <v>13575</v>
      </c>
      <c r="I19" s="23">
        <v>10860</v>
      </c>
      <c r="J19" s="23">
        <f t="shared" si="2"/>
        <v>2715</v>
      </c>
    </row>
    <row r="20" spans="1:10" s="10" customFormat="1" ht="33" customHeight="1" x14ac:dyDescent="0.15">
      <c r="A20" s="6">
        <v>17</v>
      </c>
      <c r="B20" s="6" t="s">
        <v>34</v>
      </c>
      <c r="C20" s="6" t="s">
        <v>35</v>
      </c>
      <c r="D20" s="11">
        <v>725</v>
      </c>
      <c r="E20" s="11"/>
      <c r="F20" s="11"/>
      <c r="G20" s="11">
        <f t="shared" si="0"/>
        <v>725</v>
      </c>
      <c r="H20" s="11">
        <f t="shared" si="1"/>
        <v>18125</v>
      </c>
      <c r="I20" s="23">
        <v>14500</v>
      </c>
      <c r="J20" s="23">
        <f t="shared" si="2"/>
        <v>3625</v>
      </c>
    </row>
    <row r="21" spans="1:10" s="10" customFormat="1" ht="33" customHeight="1" x14ac:dyDescent="0.15">
      <c r="A21" s="6">
        <v>18</v>
      </c>
      <c r="B21" s="6" t="s">
        <v>36</v>
      </c>
      <c r="C21" s="6" t="s">
        <v>37</v>
      </c>
      <c r="D21" s="11">
        <v>902</v>
      </c>
      <c r="E21" s="11"/>
      <c r="F21" s="11"/>
      <c r="G21" s="11">
        <f t="shared" si="0"/>
        <v>902</v>
      </c>
      <c r="H21" s="11">
        <f t="shared" si="1"/>
        <v>22550</v>
      </c>
      <c r="I21" s="23">
        <v>18040</v>
      </c>
      <c r="J21" s="23">
        <f t="shared" si="2"/>
        <v>4510</v>
      </c>
    </row>
    <row r="22" spans="1:10" s="10" customFormat="1" ht="33" customHeight="1" x14ac:dyDescent="0.15">
      <c r="A22" s="6">
        <v>19</v>
      </c>
      <c r="B22" s="24" t="s">
        <v>139</v>
      </c>
      <c r="C22" s="8" t="s">
        <v>140</v>
      </c>
      <c r="D22" s="11"/>
      <c r="E22" s="11">
        <v>700</v>
      </c>
      <c r="F22" s="11"/>
      <c r="G22" s="11">
        <f t="shared" si="0"/>
        <v>700</v>
      </c>
      <c r="H22" s="11">
        <f t="shared" si="1"/>
        <v>17500</v>
      </c>
      <c r="I22" s="23">
        <v>14000</v>
      </c>
      <c r="J22" s="23">
        <f t="shared" si="2"/>
        <v>3500</v>
      </c>
    </row>
    <row r="23" spans="1:10" s="10" customFormat="1" ht="33" customHeight="1" x14ac:dyDescent="0.15">
      <c r="A23" s="6">
        <v>20</v>
      </c>
      <c r="B23" s="8" t="s">
        <v>141</v>
      </c>
      <c r="C23" s="8" t="s">
        <v>142</v>
      </c>
      <c r="D23" s="11">
        <v>160</v>
      </c>
      <c r="E23" s="11"/>
      <c r="F23" s="11"/>
      <c r="G23" s="11">
        <f t="shared" si="0"/>
        <v>160</v>
      </c>
      <c r="H23" s="11">
        <f t="shared" si="1"/>
        <v>4000</v>
      </c>
      <c r="I23" s="23">
        <v>4000</v>
      </c>
      <c r="J23" s="23">
        <f t="shared" si="2"/>
        <v>0</v>
      </c>
    </row>
    <row r="24" spans="1:10" s="10" customFormat="1" ht="33" customHeight="1" x14ac:dyDescent="0.15">
      <c r="A24" s="6">
        <v>21</v>
      </c>
      <c r="B24" s="8" t="s">
        <v>143</v>
      </c>
      <c r="C24" s="8" t="s">
        <v>144</v>
      </c>
      <c r="D24" s="11">
        <v>960</v>
      </c>
      <c r="E24" s="11"/>
      <c r="F24" s="11"/>
      <c r="G24" s="11">
        <f t="shared" si="0"/>
        <v>960</v>
      </c>
      <c r="H24" s="11">
        <f t="shared" si="1"/>
        <v>24000</v>
      </c>
      <c r="I24" s="23">
        <v>19200</v>
      </c>
      <c r="J24" s="23">
        <f t="shared" si="2"/>
        <v>4800</v>
      </c>
    </row>
    <row r="25" spans="1:10" s="10" customFormat="1" ht="33" customHeight="1" x14ac:dyDescent="0.15">
      <c r="A25" s="6">
        <v>22</v>
      </c>
      <c r="B25" s="8" t="s">
        <v>145</v>
      </c>
      <c r="C25" s="8" t="s">
        <v>146</v>
      </c>
      <c r="D25" s="11">
        <v>1520.9</v>
      </c>
      <c r="E25" s="11">
        <v>100</v>
      </c>
      <c r="F25" s="11"/>
      <c r="G25" s="11">
        <f t="shared" si="0"/>
        <v>1620.9</v>
      </c>
      <c r="H25" s="11">
        <f t="shared" si="1"/>
        <v>40522.5</v>
      </c>
      <c r="I25" s="23">
        <v>39000</v>
      </c>
      <c r="J25" s="23">
        <f t="shared" si="2"/>
        <v>1522.5</v>
      </c>
    </row>
    <row r="26" spans="1:10" s="10" customFormat="1" ht="33" customHeight="1" x14ac:dyDescent="0.15">
      <c r="A26" s="6">
        <v>23</v>
      </c>
      <c r="B26" s="8" t="s">
        <v>147</v>
      </c>
      <c r="C26" s="8" t="s">
        <v>148</v>
      </c>
      <c r="D26" s="11">
        <v>1080</v>
      </c>
      <c r="E26" s="11"/>
      <c r="F26" s="11"/>
      <c r="G26" s="11">
        <f t="shared" si="0"/>
        <v>1080</v>
      </c>
      <c r="H26" s="11">
        <f t="shared" si="1"/>
        <v>27000</v>
      </c>
      <c r="I26" s="23">
        <v>24000</v>
      </c>
      <c r="J26" s="23">
        <f t="shared" si="2"/>
        <v>3000</v>
      </c>
    </row>
    <row r="27" spans="1:10" s="10" customFormat="1" ht="33" customHeight="1" x14ac:dyDescent="0.15">
      <c r="A27" s="6">
        <v>24</v>
      </c>
      <c r="B27" s="8" t="s">
        <v>149</v>
      </c>
      <c r="C27" s="8" t="s">
        <v>150</v>
      </c>
      <c r="D27" s="11">
        <v>2180</v>
      </c>
      <c r="E27" s="11">
        <v>100</v>
      </c>
      <c r="F27" s="11"/>
      <c r="G27" s="11">
        <f t="shared" si="0"/>
        <v>2280</v>
      </c>
      <c r="H27" s="11">
        <f t="shared" si="1"/>
        <v>57000</v>
      </c>
      <c r="I27" s="23">
        <v>45600</v>
      </c>
      <c r="J27" s="23">
        <f t="shared" si="2"/>
        <v>11400</v>
      </c>
    </row>
    <row r="28" spans="1:10" s="10" customFormat="1" ht="33" customHeight="1" x14ac:dyDescent="0.15">
      <c r="A28" s="6">
        <v>25</v>
      </c>
      <c r="B28" s="8" t="s">
        <v>151</v>
      </c>
      <c r="C28" s="8" t="s">
        <v>152</v>
      </c>
      <c r="D28" s="11">
        <v>35</v>
      </c>
      <c r="E28" s="11">
        <v>115</v>
      </c>
      <c r="F28" s="11"/>
      <c r="G28" s="11">
        <f t="shared" si="0"/>
        <v>150</v>
      </c>
      <c r="H28" s="11">
        <f t="shared" si="1"/>
        <v>3750</v>
      </c>
      <c r="I28" s="23">
        <v>3000</v>
      </c>
      <c r="J28" s="23">
        <f t="shared" si="2"/>
        <v>750</v>
      </c>
    </row>
    <row r="29" spans="1:10" s="10" customFormat="1" ht="33" customHeight="1" x14ac:dyDescent="0.15">
      <c r="A29" s="6">
        <v>26</v>
      </c>
      <c r="B29" s="8" t="s">
        <v>153</v>
      </c>
      <c r="C29" s="8" t="s">
        <v>154</v>
      </c>
      <c r="D29" s="11">
        <v>850</v>
      </c>
      <c r="E29" s="11"/>
      <c r="F29" s="11"/>
      <c r="G29" s="11">
        <f t="shared" si="0"/>
        <v>850</v>
      </c>
      <c r="H29" s="11">
        <f t="shared" si="1"/>
        <v>21250</v>
      </c>
      <c r="I29" s="23">
        <v>17000</v>
      </c>
      <c r="J29" s="23">
        <f t="shared" si="2"/>
        <v>4250</v>
      </c>
    </row>
    <row r="30" spans="1:10" s="10" customFormat="1" ht="33" customHeight="1" x14ac:dyDescent="0.15">
      <c r="A30" s="6">
        <v>27</v>
      </c>
      <c r="B30" s="8" t="s">
        <v>155</v>
      </c>
      <c r="C30" s="8" t="s">
        <v>156</v>
      </c>
      <c r="D30" s="11"/>
      <c r="E30" s="11">
        <v>300</v>
      </c>
      <c r="F30" s="11"/>
      <c r="G30" s="11">
        <f t="shared" si="0"/>
        <v>300</v>
      </c>
      <c r="H30" s="11">
        <f t="shared" si="1"/>
        <v>7500</v>
      </c>
      <c r="I30" s="23">
        <v>6000</v>
      </c>
      <c r="J30" s="23">
        <f t="shared" si="2"/>
        <v>1500</v>
      </c>
    </row>
    <row r="31" spans="1:10" s="10" customFormat="1" ht="33" customHeight="1" x14ac:dyDescent="0.15">
      <c r="A31" s="6">
        <v>28</v>
      </c>
      <c r="B31" s="8" t="s">
        <v>245</v>
      </c>
      <c r="C31" s="40" t="s">
        <v>114</v>
      </c>
      <c r="D31" s="11">
        <v>210</v>
      </c>
      <c r="E31" s="11"/>
      <c r="F31" s="11"/>
      <c r="G31" s="11">
        <f t="shared" si="0"/>
        <v>210</v>
      </c>
      <c r="H31" s="11">
        <f t="shared" si="1"/>
        <v>5250</v>
      </c>
      <c r="I31" s="23">
        <v>4200</v>
      </c>
      <c r="J31" s="23">
        <f t="shared" si="2"/>
        <v>1050</v>
      </c>
    </row>
    <row r="32" spans="1:10" s="10" customFormat="1" ht="33" customHeight="1" x14ac:dyDescent="0.15">
      <c r="A32" s="6">
        <v>29</v>
      </c>
      <c r="B32" s="25" t="s">
        <v>158</v>
      </c>
      <c r="C32" s="41"/>
      <c r="D32" s="11">
        <v>120</v>
      </c>
      <c r="E32" s="11"/>
      <c r="F32" s="11"/>
      <c r="G32" s="11">
        <f t="shared" si="0"/>
        <v>120</v>
      </c>
      <c r="H32" s="11">
        <f t="shared" si="1"/>
        <v>3000</v>
      </c>
      <c r="I32" s="23">
        <v>2400</v>
      </c>
      <c r="J32" s="23">
        <f t="shared" si="2"/>
        <v>600</v>
      </c>
    </row>
    <row r="33" spans="1:10" s="10" customFormat="1" ht="36" customHeight="1" x14ac:dyDescent="0.15">
      <c r="A33" s="6">
        <v>30</v>
      </c>
      <c r="B33" s="8" t="s">
        <v>244</v>
      </c>
      <c r="C33" s="40" t="s">
        <v>157</v>
      </c>
      <c r="D33" s="11">
        <v>509</v>
      </c>
      <c r="E33" s="11"/>
      <c r="F33" s="11"/>
      <c r="G33" s="11">
        <f t="shared" si="0"/>
        <v>509</v>
      </c>
      <c r="H33" s="11">
        <f t="shared" si="1"/>
        <v>12725</v>
      </c>
      <c r="I33" s="23">
        <v>8400</v>
      </c>
      <c r="J33" s="23">
        <f t="shared" si="2"/>
        <v>4325</v>
      </c>
    </row>
    <row r="34" spans="1:10" s="10" customFormat="1" ht="36" customHeight="1" x14ac:dyDescent="0.15">
      <c r="A34" s="6">
        <v>31</v>
      </c>
      <c r="B34" s="25" t="s">
        <v>242</v>
      </c>
      <c r="C34" s="42"/>
      <c r="D34" s="11">
        <v>60</v>
      </c>
      <c r="E34" s="11"/>
      <c r="F34" s="11"/>
      <c r="G34" s="11">
        <f t="shared" si="0"/>
        <v>60</v>
      </c>
      <c r="H34" s="11">
        <f t="shared" si="1"/>
        <v>1500</v>
      </c>
      <c r="I34" s="23">
        <v>1200</v>
      </c>
      <c r="J34" s="23">
        <f t="shared" si="2"/>
        <v>300</v>
      </c>
    </row>
    <row r="35" spans="1:10" s="10" customFormat="1" ht="36" customHeight="1" x14ac:dyDescent="0.15">
      <c r="A35" s="6">
        <v>32</v>
      </c>
      <c r="B35" s="25" t="s">
        <v>243</v>
      </c>
      <c r="C35" s="41"/>
      <c r="D35" s="11">
        <v>270</v>
      </c>
      <c r="E35" s="11"/>
      <c r="F35" s="11"/>
      <c r="G35" s="11">
        <f t="shared" si="0"/>
        <v>270</v>
      </c>
      <c r="H35" s="11">
        <f t="shared" si="1"/>
        <v>6750</v>
      </c>
      <c r="I35" s="23">
        <v>6200</v>
      </c>
      <c r="J35" s="23">
        <f t="shared" si="2"/>
        <v>550</v>
      </c>
    </row>
    <row r="36" spans="1:10" s="10" customFormat="1" ht="33" customHeight="1" x14ac:dyDescent="0.15">
      <c r="A36" s="6">
        <v>33</v>
      </c>
      <c r="B36" s="8" t="s">
        <v>158</v>
      </c>
      <c r="C36" s="8" t="s">
        <v>159</v>
      </c>
      <c r="D36" s="11">
        <v>680</v>
      </c>
      <c r="E36" s="11"/>
      <c r="F36" s="11"/>
      <c r="G36" s="11">
        <f t="shared" si="0"/>
        <v>680</v>
      </c>
      <c r="H36" s="11">
        <f t="shared" si="1"/>
        <v>17000</v>
      </c>
      <c r="I36" s="23">
        <v>13600</v>
      </c>
      <c r="J36" s="23">
        <f t="shared" si="2"/>
        <v>3400</v>
      </c>
    </row>
    <row r="37" spans="1:10" s="10" customFormat="1" ht="33" customHeight="1" x14ac:dyDescent="0.15">
      <c r="A37" s="6">
        <v>34</v>
      </c>
      <c r="B37" s="8" t="s">
        <v>160</v>
      </c>
      <c r="C37" s="8" t="s">
        <v>161</v>
      </c>
      <c r="D37" s="11">
        <v>884.4</v>
      </c>
      <c r="E37" s="11"/>
      <c r="F37" s="11"/>
      <c r="G37" s="11">
        <f t="shared" si="0"/>
        <v>884.4</v>
      </c>
      <c r="H37" s="11">
        <f t="shared" si="1"/>
        <v>22110</v>
      </c>
      <c r="I37" s="23">
        <v>18000</v>
      </c>
      <c r="J37" s="23">
        <f t="shared" si="2"/>
        <v>4110</v>
      </c>
    </row>
    <row r="38" spans="1:10" s="10" customFormat="1" ht="33" customHeight="1" x14ac:dyDescent="0.15">
      <c r="A38" s="6">
        <v>35</v>
      </c>
      <c r="B38" s="8" t="s">
        <v>162</v>
      </c>
      <c r="C38" s="8" t="s">
        <v>163</v>
      </c>
      <c r="D38" s="11">
        <v>80</v>
      </c>
      <c r="E38" s="11"/>
      <c r="F38" s="11"/>
      <c r="G38" s="11">
        <f t="shared" si="0"/>
        <v>80</v>
      </c>
      <c r="H38" s="11">
        <f t="shared" si="1"/>
        <v>2000</v>
      </c>
      <c r="I38" s="23">
        <v>1600</v>
      </c>
      <c r="J38" s="23">
        <f t="shared" si="2"/>
        <v>400</v>
      </c>
    </row>
    <row r="39" spans="1:10" s="10" customFormat="1" ht="33" customHeight="1" x14ac:dyDescent="0.15">
      <c r="A39" s="6">
        <v>36</v>
      </c>
      <c r="B39" s="8" t="s">
        <v>164</v>
      </c>
      <c r="C39" s="8" t="s">
        <v>165</v>
      </c>
      <c r="D39" s="11">
        <v>290</v>
      </c>
      <c r="E39" s="11"/>
      <c r="F39" s="11"/>
      <c r="G39" s="11">
        <f t="shared" si="0"/>
        <v>290</v>
      </c>
      <c r="H39" s="11">
        <f t="shared" si="1"/>
        <v>7250</v>
      </c>
      <c r="I39" s="23">
        <v>5800</v>
      </c>
      <c r="J39" s="23">
        <f t="shared" si="2"/>
        <v>1450</v>
      </c>
    </row>
    <row r="40" spans="1:10" s="10" customFormat="1" ht="33" customHeight="1" x14ac:dyDescent="0.15">
      <c r="A40" s="6">
        <v>37</v>
      </c>
      <c r="B40" s="8" t="s">
        <v>166</v>
      </c>
      <c r="C40" s="8" t="s">
        <v>167</v>
      </c>
      <c r="D40" s="11">
        <v>750</v>
      </c>
      <c r="E40" s="11"/>
      <c r="F40" s="11"/>
      <c r="G40" s="11">
        <f t="shared" si="0"/>
        <v>750</v>
      </c>
      <c r="H40" s="11">
        <f t="shared" si="1"/>
        <v>18750</v>
      </c>
      <c r="I40" s="23">
        <v>15000</v>
      </c>
      <c r="J40" s="23">
        <f t="shared" si="2"/>
        <v>3750</v>
      </c>
    </row>
    <row r="41" spans="1:10" s="10" customFormat="1" ht="33" customHeight="1" x14ac:dyDescent="0.15">
      <c r="A41" s="6">
        <v>38</v>
      </c>
      <c r="B41" s="24" t="s">
        <v>168</v>
      </c>
      <c r="C41" s="8" t="s">
        <v>169</v>
      </c>
      <c r="D41" s="11">
        <v>230</v>
      </c>
      <c r="E41" s="11">
        <v>0</v>
      </c>
      <c r="F41" s="11"/>
      <c r="G41" s="11">
        <f t="shared" si="0"/>
        <v>230</v>
      </c>
      <c r="H41" s="11">
        <f t="shared" si="1"/>
        <v>5750</v>
      </c>
      <c r="I41" s="23">
        <v>3700</v>
      </c>
      <c r="J41" s="23">
        <f t="shared" si="2"/>
        <v>2050</v>
      </c>
    </row>
    <row r="42" spans="1:10" s="10" customFormat="1" ht="33" customHeight="1" x14ac:dyDescent="0.15">
      <c r="A42" s="6">
        <v>39</v>
      </c>
      <c r="B42" s="8" t="s">
        <v>246</v>
      </c>
      <c r="C42" s="8" t="s">
        <v>170</v>
      </c>
      <c r="D42" s="11"/>
      <c r="E42" s="11">
        <v>125</v>
      </c>
      <c r="F42" s="11"/>
      <c r="G42" s="11">
        <f t="shared" si="0"/>
        <v>125</v>
      </c>
      <c r="H42" s="11">
        <f t="shared" si="1"/>
        <v>3125</v>
      </c>
      <c r="I42" s="23">
        <v>2000</v>
      </c>
      <c r="J42" s="23">
        <f t="shared" si="2"/>
        <v>1125</v>
      </c>
    </row>
    <row r="43" spans="1:10" s="10" customFormat="1" ht="33" customHeight="1" x14ac:dyDescent="0.15">
      <c r="A43" s="6">
        <v>40</v>
      </c>
      <c r="B43" s="8" t="s">
        <v>171</v>
      </c>
      <c r="C43" s="8" t="s">
        <v>172</v>
      </c>
      <c r="D43" s="11">
        <v>1109.21</v>
      </c>
      <c r="E43" s="11"/>
      <c r="F43" s="11"/>
      <c r="G43" s="11">
        <f t="shared" si="0"/>
        <v>1109.21</v>
      </c>
      <c r="H43" s="11">
        <f t="shared" si="1"/>
        <v>27730.25</v>
      </c>
      <c r="I43" s="23">
        <v>22184.2</v>
      </c>
      <c r="J43" s="23">
        <f t="shared" si="2"/>
        <v>5546.0499999999993</v>
      </c>
    </row>
    <row r="44" spans="1:10" s="10" customFormat="1" ht="33" customHeight="1" x14ac:dyDescent="0.15">
      <c r="A44" s="6">
        <v>41</v>
      </c>
      <c r="B44" s="4" t="s">
        <v>173</v>
      </c>
      <c r="C44" s="4" t="s">
        <v>174</v>
      </c>
      <c r="D44" s="11">
        <v>156</v>
      </c>
      <c r="E44" s="11"/>
      <c r="F44" s="11"/>
      <c r="G44" s="11">
        <f t="shared" si="0"/>
        <v>156</v>
      </c>
      <c r="H44" s="11">
        <f t="shared" si="1"/>
        <v>3900</v>
      </c>
      <c r="I44" s="23">
        <v>3120</v>
      </c>
      <c r="J44" s="23">
        <f t="shared" si="2"/>
        <v>780</v>
      </c>
    </row>
    <row r="45" spans="1:10" s="10" customFormat="1" ht="33" customHeight="1" x14ac:dyDescent="0.15">
      <c r="A45" s="6">
        <v>42</v>
      </c>
      <c r="B45" s="4" t="s">
        <v>247</v>
      </c>
      <c r="C45" s="47" t="s">
        <v>175</v>
      </c>
      <c r="D45" s="11">
        <v>120</v>
      </c>
      <c r="E45" s="11">
        <v>60</v>
      </c>
      <c r="F45" s="11"/>
      <c r="G45" s="11">
        <f t="shared" si="0"/>
        <v>180</v>
      </c>
      <c r="H45" s="11">
        <f t="shared" si="1"/>
        <v>4500</v>
      </c>
      <c r="I45" s="23">
        <v>3600</v>
      </c>
      <c r="J45" s="23">
        <f t="shared" si="2"/>
        <v>900</v>
      </c>
    </row>
    <row r="46" spans="1:10" s="10" customFormat="1" ht="33" customHeight="1" x14ac:dyDescent="0.15">
      <c r="A46" s="6">
        <v>43</v>
      </c>
      <c r="B46" s="26" t="s">
        <v>248</v>
      </c>
      <c r="C46" s="48"/>
      <c r="D46" s="11">
        <v>85</v>
      </c>
      <c r="E46" s="11">
        <v>35</v>
      </c>
      <c r="F46" s="11"/>
      <c r="G46" s="11">
        <f t="shared" si="0"/>
        <v>120</v>
      </c>
      <c r="H46" s="11">
        <f t="shared" si="1"/>
        <v>3000</v>
      </c>
      <c r="I46" s="23">
        <v>2400</v>
      </c>
      <c r="J46" s="23">
        <f t="shared" si="2"/>
        <v>600</v>
      </c>
    </row>
    <row r="47" spans="1:10" s="10" customFormat="1" ht="33" customHeight="1" x14ac:dyDescent="0.15">
      <c r="A47" s="6">
        <v>44</v>
      </c>
      <c r="B47" s="8" t="s">
        <v>176</v>
      </c>
      <c r="C47" s="8" t="s">
        <v>177</v>
      </c>
      <c r="D47" s="11">
        <v>850</v>
      </c>
      <c r="E47" s="11"/>
      <c r="F47" s="11"/>
      <c r="G47" s="11">
        <f t="shared" si="0"/>
        <v>850</v>
      </c>
      <c r="H47" s="11">
        <f t="shared" si="1"/>
        <v>21250</v>
      </c>
      <c r="I47" s="23">
        <v>20000</v>
      </c>
      <c r="J47" s="23">
        <f t="shared" si="2"/>
        <v>1250</v>
      </c>
    </row>
    <row r="48" spans="1:10" s="10" customFormat="1" ht="33" customHeight="1" x14ac:dyDescent="0.15">
      <c r="A48" s="6">
        <v>45</v>
      </c>
      <c r="B48" s="8" t="s">
        <v>178</v>
      </c>
      <c r="C48" s="8" t="s">
        <v>179</v>
      </c>
      <c r="D48" s="11">
        <v>681</v>
      </c>
      <c r="E48" s="11"/>
      <c r="F48" s="11"/>
      <c r="G48" s="11">
        <f t="shared" si="0"/>
        <v>681</v>
      </c>
      <c r="H48" s="11">
        <f t="shared" si="1"/>
        <v>17025</v>
      </c>
      <c r="I48" s="23">
        <v>13620</v>
      </c>
      <c r="J48" s="23">
        <f t="shared" si="2"/>
        <v>3405</v>
      </c>
    </row>
    <row r="49" spans="1:10" s="10" customFormat="1" ht="33" customHeight="1" x14ac:dyDescent="0.15">
      <c r="A49" s="6">
        <v>46</v>
      </c>
      <c r="B49" s="8" t="s">
        <v>253</v>
      </c>
      <c r="C49" s="8" t="s">
        <v>180</v>
      </c>
      <c r="D49" s="11">
        <v>500</v>
      </c>
      <c r="E49" s="11">
        <v>60</v>
      </c>
      <c r="F49" s="11"/>
      <c r="G49" s="11">
        <f t="shared" si="0"/>
        <v>560</v>
      </c>
      <c r="H49" s="11">
        <f t="shared" si="1"/>
        <v>14000</v>
      </c>
      <c r="I49" s="23">
        <v>11200</v>
      </c>
      <c r="J49" s="23">
        <f t="shared" si="2"/>
        <v>2800</v>
      </c>
    </row>
    <row r="50" spans="1:10" s="10" customFormat="1" ht="33" customHeight="1" x14ac:dyDescent="0.15">
      <c r="A50" s="6">
        <v>47</v>
      </c>
      <c r="B50" s="8" t="s">
        <v>181</v>
      </c>
      <c r="C50" s="8" t="s">
        <v>182</v>
      </c>
      <c r="D50" s="11">
        <v>1320</v>
      </c>
      <c r="E50" s="11"/>
      <c r="F50" s="11"/>
      <c r="G50" s="11">
        <f t="shared" si="0"/>
        <v>1320</v>
      </c>
      <c r="H50" s="11">
        <f t="shared" si="1"/>
        <v>33000</v>
      </c>
      <c r="I50" s="23">
        <v>26400</v>
      </c>
      <c r="J50" s="23">
        <f t="shared" si="2"/>
        <v>6600</v>
      </c>
    </row>
    <row r="51" spans="1:10" s="10" customFormat="1" ht="33" customHeight="1" x14ac:dyDescent="0.15">
      <c r="A51" s="6">
        <v>48</v>
      </c>
      <c r="B51" s="24" t="s">
        <v>183</v>
      </c>
      <c r="C51" s="8" t="s">
        <v>184</v>
      </c>
      <c r="D51" s="11">
        <v>980</v>
      </c>
      <c r="E51" s="11"/>
      <c r="F51" s="11"/>
      <c r="G51" s="11">
        <f t="shared" si="0"/>
        <v>980</v>
      </c>
      <c r="H51" s="11">
        <f t="shared" si="1"/>
        <v>24500</v>
      </c>
      <c r="I51" s="23">
        <v>19600</v>
      </c>
      <c r="J51" s="23">
        <f t="shared" si="2"/>
        <v>4900</v>
      </c>
    </row>
    <row r="52" spans="1:10" s="10" customFormat="1" ht="33" customHeight="1" x14ac:dyDescent="0.15">
      <c r="A52" s="6">
        <v>49</v>
      </c>
      <c r="B52" s="8" t="s">
        <v>254</v>
      </c>
      <c r="C52" s="8" t="s">
        <v>185</v>
      </c>
      <c r="D52" s="11">
        <v>1295.2</v>
      </c>
      <c r="E52" s="11"/>
      <c r="F52" s="11"/>
      <c r="G52" s="11">
        <f t="shared" si="0"/>
        <v>1295.2</v>
      </c>
      <c r="H52" s="11">
        <f t="shared" si="1"/>
        <v>32380</v>
      </c>
      <c r="I52" s="23">
        <v>25900</v>
      </c>
      <c r="J52" s="23">
        <f t="shared" si="2"/>
        <v>6480</v>
      </c>
    </row>
    <row r="53" spans="1:10" s="10" customFormat="1" ht="33" customHeight="1" x14ac:dyDescent="0.15">
      <c r="A53" s="6">
        <v>50</v>
      </c>
      <c r="B53" s="8" t="s">
        <v>186</v>
      </c>
      <c r="C53" s="8" t="s">
        <v>187</v>
      </c>
      <c r="D53" s="11">
        <v>343.79</v>
      </c>
      <c r="E53" s="11"/>
      <c r="F53" s="11"/>
      <c r="G53" s="11">
        <f t="shared" si="0"/>
        <v>343.79</v>
      </c>
      <c r="H53" s="11">
        <f t="shared" si="1"/>
        <v>8594.75</v>
      </c>
      <c r="I53" s="23">
        <v>6875.8</v>
      </c>
      <c r="J53" s="23">
        <f t="shared" si="2"/>
        <v>1718.9499999999998</v>
      </c>
    </row>
    <row r="54" spans="1:10" s="10" customFormat="1" ht="33" customHeight="1" x14ac:dyDescent="0.15">
      <c r="A54" s="6">
        <v>51</v>
      </c>
      <c r="B54" s="6" t="s">
        <v>236</v>
      </c>
      <c r="C54" s="6" t="s">
        <v>188</v>
      </c>
      <c r="D54" s="11">
        <v>880</v>
      </c>
      <c r="E54" s="11"/>
      <c r="F54" s="11"/>
      <c r="G54" s="11">
        <f t="shared" si="0"/>
        <v>880</v>
      </c>
      <c r="H54" s="11">
        <f t="shared" si="1"/>
        <v>22000</v>
      </c>
      <c r="I54" s="23">
        <v>17600</v>
      </c>
      <c r="J54" s="23">
        <f t="shared" si="2"/>
        <v>4400</v>
      </c>
    </row>
    <row r="55" spans="1:10" ht="33" customHeight="1" x14ac:dyDescent="0.15">
      <c r="A55" s="6">
        <v>52</v>
      </c>
      <c r="B55" s="14" t="s">
        <v>119</v>
      </c>
      <c r="C55" s="15" t="s">
        <v>120</v>
      </c>
      <c r="D55" s="9"/>
      <c r="E55" s="9">
        <v>1780</v>
      </c>
      <c r="F55" s="9"/>
      <c r="G55" s="9">
        <f t="shared" si="0"/>
        <v>1780</v>
      </c>
      <c r="H55" s="11">
        <f t="shared" si="1"/>
        <v>44500</v>
      </c>
      <c r="I55" s="23">
        <v>35600</v>
      </c>
      <c r="J55" s="23">
        <f t="shared" si="2"/>
        <v>8900</v>
      </c>
    </row>
    <row r="56" spans="1:10" ht="33" customHeight="1" x14ac:dyDescent="0.15">
      <c r="A56" s="6">
        <v>53</v>
      </c>
      <c r="B56" s="14" t="s">
        <v>121</v>
      </c>
      <c r="C56" s="15" t="s">
        <v>122</v>
      </c>
      <c r="D56" s="9">
        <v>1784</v>
      </c>
      <c r="E56" s="9"/>
      <c r="F56" s="9"/>
      <c r="G56" s="9">
        <f t="shared" si="0"/>
        <v>1784</v>
      </c>
      <c r="H56" s="11">
        <f t="shared" si="1"/>
        <v>44600</v>
      </c>
      <c r="I56" s="23">
        <v>35260</v>
      </c>
      <c r="J56" s="23">
        <f t="shared" si="2"/>
        <v>9340</v>
      </c>
    </row>
    <row r="57" spans="1:10" ht="33" customHeight="1" x14ac:dyDescent="0.15">
      <c r="A57" s="6">
        <v>54</v>
      </c>
      <c r="B57" s="14" t="s">
        <v>123</v>
      </c>
      <c r="C57" s="15" t="s">
        <v>124</v>
      </c>
      <c r="D57" s="9">
        <v>3494.48</v>
      </c>
      <c r="E57" s="9"/>
      <c r="F57" s="9"/>
      <c r="G57" s="9">
        <f t="shared" si="0"/>
        <v>3494.48</v>
      </c>
      <c r="H57" s="11">
        <f t="shared" si="1"/>
        <v>87362</v>
      </c>
      <c r="I57" s="23">
        <v>66000</v>
      </c>
      <c r="J57" s="23">
        <f t="shared" si="2"/>
        <v>21362</v>
      </c>
    </row>
    <row r="58" spans="1:10" ht="33" customHeight="1" x14ac:dyDescent="0.15">
      <c r="A58" s="6">
        <v>55</v>
      </c>
      <c r="B58" s="14" t="s">
        <v>125</v>
      </c>
      <c r="C58" s="15" t="s">
        <v>126</v>
      </c>
      <c r="D58" s="9">
        <v>1070</v>
      </c>
      <c r="E58" s="9"/>
      <c r="F58" s="9">
        <v>10</v>
      </c>
      <c r="G58" s="9">
        <f t="shared" si="0"/>
        <v>1060</v>
      </c>
      <c r="H58" s="11">
        <f t="shared" si="1"/>
        <v>26500</v>
      </c>
      <c r="I58" s="23">
        <v>21400</v>
      </c>
      <c r="J58" s="23">
        <f t="shared" si="2"/>
        <v>5100</v>
      </c>
    </row>
    <row r="59" spans="1:10" ht="33" customHeight="1" x14ac:dyDescent="0.15">
      <c r="A59" s="6">
        <v>56</v>
      </c>
      <c r="B59" s="14" t="s">
        <v>127</v>
      </c>
      <c r="C59" s="15" t="s">
        <v>128</v>
      </c>
      <c r="D59" s="9">
        <v>3148.25</v>
      </c>
      <c r="E59" s="9"/>
      <c r="F59" s="9"/>
      <c r="G59" s="9">
        <f t="shared" si="0"/>
        <v>3148.25</v>
      </c>
      <c r="H59" s="11">
        <f t="shared" si="1"/>
        <v>78706.25</v>
      </c>
      <c r="I59" s="23">
        <v>62960</v>
      </c>
      <c r="J59" s="23">
        <f t="shared" si="2"/>
        <v>15746.25</v>
      </c>
    </row>
    <row r="60" spans="1:10" ht="33" customHeight="1" x14ac:dyDescent="0.15">
      <c r="A60" s="6">
        <v>57</v>
      </c>
      <c r="B60" s="14" t="s">
        <v>215</v>
      </c>
      <c r="C60" s="15" t="s">
        <v>216</v>
      </c>
      <c r="D60" s="9">
        <v>2460</v>
      </c>
      <c r="E60" s="9"/>
      <c r="F60" s="9"/>
      <c r="G60" s="9">
        <f t="shared" si="0"/>
        <v>2460</v>
      </c>
      <c r="H60" s="11">
        <f t="shared" si="1"/>
        <v>61500</v>
      </c>
      <c r="I60" s="23">
        <v>49200</v>
      </c>
      <c r="J60" s="23">
        <f t="shared" si="2"/>
        <v>12300</v>
      </c>
    </row>
    <row r="61" spans="1:10" ht="33" customHeight="1" x14ac:dyDescent="0.15">
      <c r="A61" s="6">
        <v>58</v>
      </c>
      <c r="B61" s="14" t="s">
        <v>217</v>
      </c>
      <c r="C61" s="15" t="s">
        <v>218</v>
      </c>
      <c r="D61" s="9">
        <v>2325.3000000000002</v>
      </c>
      <c r="E61" s="9"/>
      <c r="F61" s="9"/>
      <c r="G61" s="9">
        <f t="shared" si="0"/>
        <v>2325.3000000000002</v>
      </c>
      <c r="H61" s="11">
        <f t="shared" si="1"/>
        <v>58132.500000000007</v>
      </c>
      <c r="I61" s="23">
        <v>44000</v>
      </c>
      <c r="J61" s="23">
        <f t="shared" si="2"/>
        <v>14132.500000000007</v>
      </c>
    </row>
    <row r="62" spans="1:10" ht="33" customHeight="1" x14ac:dyDescent="0.15">
      <c r="A62" s="6">
        <v>59</v>
      </c>
      <c r="B62" s="14" t="s">
        <v>219</v>
      </c>
      <c r="C62" s="15" t="s">
        <v>220</v>
      </c>
      <c r="D62" s="9">
        <v>1420</v>
      </c>
      <c r="E62" s="9"/>
      <c r="F62" s="9"/>
      <c r="G62" s="9">
        <f t="shared" si="0"/>
        <v>1420</v>
      </c>
      <c r="H62" s="11">
        <f t="shared" si="1"/>
        <v>35500</v>
      </c>
      <c r="I62" s="23">
        <v>28400</v>
      </c>
      <c r="J62" s="23">
        <f t="shared" si="2"/>
        <v>7100</v>
      </c>
    </row>
    <row r="63" spans="1:10" ht="33" customHeight="1" x14ac:dyDescent="0.15">
      <c r="A63" s="6">
        <v>60</v>
      </c>
      <c r="B63" s="14" t="s">
        <v>221</v>
      </c>
      <c r="C63" s="15" t="s">
        <v>222</v>
      </c>
      <c r="D63" s="9">
        <v>1077</v>
      </c>
      <c r="E63" s="9"/>
      <c r="F63" s="9"/>
      <c r="G63" s="9">
        <f t="shared" si="0"/>
        <v>1077</v>
      </c>
      <c r="H63" s="11">
        <f t="shared" si="1"/>
        <v>26925</v>
      </c>
      <c r="I63" s="23">
        <v>21540</v>
      </c>
      <c r="J63" s="23">
        <f t="shared" si="2"/>
        <v>5385</v>
      </c>
    </row>
    <row r="64" spans="1:10" ht="33" customHeight="1" x14ac:dyDescent="0.15">
      <c r="A64" s="6">
        <v>61</v>
      </c>
      <c r="B64" s="16" t="s">
        <v>129</v>
      </c>
      <c r="C64" s="15" t="s">
        <v>130</v>
      </c>
      <c r="D64" s="9">
        <v>1050</v>
      </c>
      <c r="E64" s="9"/>
      <c r="F64" s="9"/>
      <c r="G64" s="9">
        <f t="shared" si="0"/>
        <v>1050</v>
      </c>
      <c r="H64" s="11">
        <f t="shared" si="1"/>
        <v>26250</v>
      </c>
      <c r="I64" s="23">
        <v>21000</v>
      </c>
      <c r="J64" s="23">
        <f t="shared" si="2"/>
        <v>5250</v>
      </c>
    </row>
    <row r="65" spans="1:10" ht="33" customHeight="1" x14ac:dyDescent="0.15">
      <c r="A65" s="6">
        <v>62</v>
      </c>
      <c r="B65" s="14" t="s">
        <v>131</v>
      </c>
      <c r="C65" s="15" t="s">
        <v>132</v>
      </c>
      <c r="D65" s="9">
        <v>2135</v>
      </c>
      <c r="E65" s="9"/>
      <c r="F65" s="9"/>
      <c r="G65" s="9">
        <f t="shared" si="0"/>
        <v>2135</v>
      </c>
      <c r="H65" s="11">
        <f t="shared" si="1"/>
        <v>53375</v>
      </c>
      <c r="I65" s="23">
        <v>42700</v>
      </c>
      <c r="J65" s="23">
        <f t="shared" si="2"/>
        <v>10675</v>
      </c>
    </row>
    <row r="66" spans="1:10" ht="33" customHeight="1" x14ac:dyDescent="0.15">
      <c r="A66" s="6">
        <v>63</v>
      </c>
      <c r="B66" s="14" t="s">
        <v>133</v>
      </c>
      <c r="C66" s="15" t="s">
        <v>134</v>
      </c>
      <c r="D66" s="9">
        <v>3160</v>
      </c>
      <c r="E66" s="9"/>
      <c r="F66" s="9"/>
      <c r="G66" s="9">
        <f t="shared" si="0"/>
        <v>3160</v>
      </c>
      <c r="H66" s="11">
        <f t="shared" si="1"/>
        <v>79000</v>
      </c>
      <c r="I66" s="23">
        <v>63200</v>
      </c>
      <c r="J66" s="23">
        <f t="shared" si="2"/>
        <v>15800</v>
      </c>
    </row>
    <row r="67" spans="1:10" ht="33" customHeight="1" x14ac:dyDescent="0.15">
      <c r="A67" s="6">
        <v>64</v>
      </c>
      <c r="B67" s="14" t="s">
        <v>135</v>
      </c>
      <c r="C67" s="15" t="s">
        <v>136</v>
      </c>
      <c r="D67" s="9">
        <v>1000</v>
      </c>
      <c r="E67" s="9"/>
      <c r="F67" s="9"/>
      <c r="G67" s="9">
        <f t="shared" si="0"/>
        <v>1000</v>
      </c>
      <c r="H67" s="11">
        <f t="shared" si="1"/>
        <v>25000</v>
      </c>
      <c r="I67" s="23">
        <v>20000</v>
      </c>
      <c r="J67" s="23">
        <f t="shared" si="2"/>
        <v>5000</v>
      </c>
    </row>
    <row r="68" spans="1:10" ht="33" customHeight="1" x14ac:dyDescent="0.15">
      <c r="A68" s="6">
        <v>65</v>
      </c>
      <c r="B68" s="14" t="s">
        <v>137</v>
      </c>
      <c r="C68" s="15" t="s">
        <v>138</v>
      </c>
      <c r="D68" s="9">
        <v>2100</v>
      </c>
      <c r="E68" s="9"/>
      <c r="F68" s="9"/>
      <c r="G68" s="9">
        <f t="shared" si="0"/>
        <v>2100</v>
      </c>
      <c r="H68" s="11">
        <f t="shared" si="1"/>
        <v>52500</v>
      </c>
      <c r="I68" s="23">
        <v>42000</v>
      </c>
      <c r="J68" s="23">
        <f t="shared" si="2"/>
        <v>10500</v>
      </c>
    </row>
    <row r="69" spans="1:10" ht="33" customHeight="1" x14ac:dyDescent="0.15">
      <c r="A69" s="6">
        <v>66</v>
      </c>
      <c r="B69" s="13" t="s">
        <v>103</v>
      </c>
      <c r="C69" s="17" t="s">
        <v>104</v>
      </c>
      <c r="D69" s="9">
        <v>2400.69</v>
      </c>
      <c r="E69" s="9">
        <v>800</v>
      </c>
      <c r="F69" s="9"/>
      <c r="G69" s="9">
        <f t="shared" ref="G69:G132" si="3">D69+E69-F69</f>
        <v>3200.69</v>
      </c>
      <c r="H69" s="11">
        <f t="shared" ref="H69:H131" si="4">G69*25</f>
        <v>80017.25</v>
      </c>
      <c r="I69" s="23">
        <v>65614.149999999994</v>
      </c>
      <c r="J69" s="23">
        <f t="shared" ref="J69:J131" si="5">H69-I69</f>
        <v>14403.100000000006</v>
      </c>
    </row>
    <row r="70" spans="1:10" ht="33" customHeight="1" x14ac:dyDescent="0.15">
      <c r="A70" s="6">
        <v>67</v>
      </c>
      <c r="B70" s="13" t="s">
        <v>105</v>
      </c>
      <c r="C70" s="17" t="s">
        <v>106</v>
      </c>
      <c r="D70" s="9">
        <v>553.37</v>
      </c>
      <c r="E70" s="9"/>
      <c r="F70" s="9"/>
      <c r="G70" s="9">
        <f t="shared" si="3"/>
        <v>553.37</v>
      </c>
      <c r="H70" s="11">
        <f t="shared" si="4"/>
        <v>13834.25</v>
      </c>
      <c r="I70" s="23">
        <v>11344.09</v>
      </c>
      <c r="J70" s="23">
        <f t="shared" si="5"/>
        <v>2490.16</v>
      </c>
    </row>
    <row r="71" spans="1:10" ht="33" customHeight="1" x14ac:dyDescent="0.15">
      <c r="A71" s="31">
        <v>68</v>
      </c>
      <c r="B71" s="32" t="s">
        <v>226</v>
      </c>
      <c r="C71" s="17" t="s">
        <v>107</v>
      </c>
      <c r="D71" s="9">
        <v>1972.57</v>
      </c>
      <c r="E71" s="9"/>
      <c r="F71" s="9"/>
      <c r="G71" s="9">
        <f t="shared" si="3"/>
        <v>1972.57</v>
      </c>
      <c r="H71" s="43">
        <v>66909.75</v>
      </c>
      <c r="I71" s="45">
        <v>54866</v>
      </c>
      <c r="J71" s="45">
        <v>12043.75</v>
      </c>
    </row>
    <row r="72" spans="1:10" ht="33" customHeight="1" x14ac:dyDescent="0.15">
      <c r="A72" s="31"/>
      <c r="B72" s="32"/>
      <c r="C72" s="17" t="s">
        <v>108</v>
      </c>
      <c r="D72" s="9">
        <v>703.82</v>
      </c>
      <c r="E72" s="9"/>
      <c r="F72" s="9"/>
      <c r="G72" s="9">
        <f t="shared" si="3"/>
        <v>703.82</v>
      </c>
      <c r="H72" s="44"/>
      <c r="I72" s="46"/>
      <c r="J72" s="46"/>
    </row>
    <row r="73" spans="1:10" ht="33" customHeight="1" x14ac:dyDescent="0.15">
      <c r="A73" s="31">
        <v>69</v>
      </c>
      <c r="B73" s="32" t="s">
        <v>109</v>
      </c>
      <c r="C73" s="17" t="s">
        <v>110</v>
      </c>
      <c r="D73" s="9">
        <v>1601.14</v>
      </c>
      <c r="E73" s="9"/>
      <c r="F73" s="9"/>
      <c r="G73" s="9">
        <f t="shared" si="3"/>
        <v>1601.14</v>
      </c>
      <c r="H73" s="43">
        <v>75293</v>
      </c>
      <c r="I73" s="45">
        <v>61740.26</v>
      </c>
      <c r="J73" s="45">
        <v>13552.74</v>
      </c>
    </row>
    <row r="74" spans="1:10" ht="33" customHeight="1" x14ac:dyDescent="0.15">
      <c r="A74" s="31"/>
      <c r="B74" s="32"/>
      <c r="C74" s="17" t="s">
        <v>111</v>
      </c>
      <c r="D74" s="9">
        <v>1410.58</v>
      </c>
      <c r="E74" s="9"/>
      <c r="F74" s="9"/>
      <c r="G74" s="9">
        <f t="shared" si="3"/>
        <v>1410.58</v>
      </c>
      <c r="H74" s="44"/>
      <c r="I74" s="46"/>
      <c r="J74" s="46"/>
    </row>
    <row r="75" spans="1:10" ht="33" customHeight="1" x14ac:dyDescent="0.15">
      <c r="A75" s="9">
        <v>70</v>
      </c>
      <c r="B75" s="7" t="s">
        <v>227</v>
      </c>
      <c r="C75" s="18" t="s">
        <v>231</v>
      </c>
      <c r="D75" s="9">
        <v>782.9</v>
      </c>
      <c r="E75" s="9"/>
      <c r="F75" s="9"/>
      <c r="G75" s="9">
        <f t="shared" si="3"/>
        <v>782.9</v>
      </c>
      <c r="H75" s="11">
        <f t="shared" si="4"/>
        <v>19572.5</v>
      </c>
      <c r="I75" s="23">
        <v>16049.449999999999</v>
      </c>
      <c r="J75" s="23">
        <f t="shared" si="5"/>
        <v>3523.0500000000011</v>
      </c>
    </row>
    <row r="76" spans="1:10" ht="33" customHeight="1" x14ac:dyDescent="0.15">
      <c r="A76" s="9">
        <v>71</v>
      </c>
      <c r="B76" s="7" t="s">
        <v>228</v>
      </c>
      <c r="C76" s="18" t="s">
        <v>232</v>
      </c>
      <c r="D76" s="9">
        <v>1435.14</v>
      </c>
      <c r="E76" s="9"/>
      <c r="F76" s="9"/>
      <c r="G76" s="9">
        <f t="shared" si="3"/>
        <v>1435.14</v>
      </c>
      <c r="H76" s="11">
        <f t="shared" si="4"/>
        <v>35878.5</v>
      </c>
      <c r="I76" s="23">
        <v>29420.37</v>
      </c>
      <c r="J76" s="23">
        <f t="shared" si="5"/>
        <v>6458.130000000001</v>
      </c>
    </row>
    <row r="77" spans="1:10" ht="33" customHeight="1" x14ac:dyDescent="0.15">
      <c r="A77" s="9">
        <v>72</v>
      </c>
      <c r="B77" s="7" t="s">
        <v>229</v>
      </c>
      <c r="C77" s="18" t="s">
        <v>233</v>
      </c>
      <c r="D77" s="9">
        <v>1163.17</v>
      </c>
      <c r="E77" s="9"/>
      <c r="F77" s="9"/>
      <c r="G77" s="9">
        <f t="shared" si="3"/>
        <v>1163.17</v>
      </c>
      <c r="H77" s="11">
        <f t="shared" si="4"/>
        <v>29079.25</v>
      </c>
      <c r="I77" s="23">
        <v>23845.38</v>
      </c>
      <c r="J77" s="23">
        <f t="shared" si="5"/>
        <v>5233.869999999999</v>
      </c>
    </row>
    <row r="78" spans="1:10" ht="33" customHeight="1" x14ac:dyDescent="0.15">
      <c r="A78" s="9">
        <v>73</v>
      </c>
      <c r="B78" s="7" t="s">
        <v>230</v>
      </c>
      <c r="C78" s="18" t="s">
        <v>234</v>
      </c>
      <c r="D78" s="9">
        <v>1071.5</v>
      </c>
      <c r="E78" s="9"/>
      <c r="F78" s="9"/>
      <c r="G78" s="9">
        <f t="shared" si="3"/>
        <v>1071.5</v>
      </c>
      <c r="H78" s="11">
        <f t="shared" si="4"/>
        <v>26787.5</v>
      </c>
      <c r="I78" s="23">
        <v>21965.55</v>
      </c>
      <c r="J78" s="23">
        <f t="shared" si="5"/>
        <v>4821.9500000000007</v>
      </c>
    </row>
    <row r="79" spans="1:10" ht="33" customHeight="1" x14ac:dyDescent="0.15">
      <c r="A79" s="52">
        <v>74</v>
      </c>
      <c r="B79" s="49" t="s">
        <v>235</v>
      </c>
      <c r="C79" s="17" t="s">
        <v>15</v>
      </c>
      <c r="D79" s="9">
        <v>763.08</v>
      </c>
      <c r="E79" s="9"/>
      <c r="F79" s="9"/>
      <c r="G79" s="9">
        <f t="shared" si="3"/>
        <v>763.08</v>
      </c>
      <c r="H79" s="43">
        <v>286269.25</v>
      </c>
      <c r="I79" s="45">
        <v>246164.92</v>
      </c>
      <c r="J79" s="45">
        <v>40104.33</v>
      </c>
    </row>
    <row r="80" spans="1:10" ht="33" customHeight="1" x14ac:dyDescent="0.15">
      <c r="A80" s="53"/>
      <c r="B80" s="50"/>
      <c r="C80" s="17" t="s">
        <v>112</v>
      </c>
      <c r="D80" s="9">
        <v>1462.13</v>
      </c>
      <c r="E80" s="9"/>
      <c r="F80" s="9"/>
      <c r="G80" s="9">
        <f t="shared" si="3"/>
        <v>1462.13</v>
      </c>
      <c r="H80" s="54"/>
      <c r="I80" s="55"/>
      <c r="J80" s="55"/>
    </row>
    <row r="81" spans="1:10" ht="33" customHeight="1" x14ac:dyDescent="0.15">
      <c r="A81" s="53"/>
      <c r="B81" s="50"/>
      <c r="C81" s="17" t="s">
        <v>113</v>
      </c>
      <c r="D81" s="9">
        <v>1311.12</v>
      </c>
      <c r="E81" s="9"/>
      <c r="F81" s="9"/>
      <c r="G81" s="9">
        <f t="shared" si="3"/>
        <v>1311.12</v>
      </c>
      <c r="H81" s="54"/>
      <c r="I81" s="55"/>
      <c r="J81" s="55"/>
    </row>
    <row r="82" spans="1:10" ht="33" customHeight="1" x14ac:dyDescent="0.15">
      <c r="A82" s="53"/>
      <c r="B82" s="50"/>
      <c r="C82" s="17" t="s">
        <v>9</v>
      </c>
      <c r="D82" s="9">
        <v>525.12</v>
      </c>
      <c r="E82" s="9"/>
      <c r="F82" s="9"/>
      <c r="G82" s="9">
        <f t="shared" si="3"/>
        <v>525.12</v>
      </c>
      <c r="H82" s="54"/>
      <c r="I82" s="55"/>
      <c r="J82" s="55"/>
    </row>
    <row r="83" spans="1:10" ht="33" customHeight="1" x14ac:dyDescent="0.15">
      <c r="A83" s="53"/>
      <c r="B83" s="50"/>
      <c r="C83" s="17" t="s">
        <v>114</v>
      </c>
      <c r="D83" s="9">
        <v>699.43</v>
      </c>
      <c r="E83" s="9"/>
      <c r="F83" s="9"/>
      <c r="G83" s="9">
        <f t="shared" si="3"/>
        <v>699.43</v>
      </c>
      <c r="H83" s="54"/>
      <c r="I83" s="55"/>
      <c r="J83" s="55"/>
    </row>
    <row r="84" spans="1:10" ht="33" customHeight="1" x14ac:dyDescent="0.15">
      <c r="A84" s="53"/>
      <c r="B84" s="50"/>
      <c r="C84" s="17" t="s">
        <v>115</v>
      </c>
      <c r="D84" s="9">
        <v>3690.43</v>
      </c>
      <c r="E84" s="9"/>
      <c r="F84" s="9"/>
      <c r="G84" s="9">
        <f t="shared" si="3"/>
        <v>3690.43</v>
      </c>
      <c r="H84" s="54"/>
      <c r="I84" s="55"/>
      <c r="J84" s="55"/>
    </row>
    <row r="85" spans="1:10" ht="33" customHeight="1" x14ac:dyDescent="0.15">
      <c r="A85" s="53"/>
      <c r="B85" s="50"/>
      <c r="C85" s="17" t="s">
        <v>116</v>
      </c>
      <c r="D85" s="9">
        <v>1357.06</v>
      </c>
      <c r="E85" s="9"/>
      <c r="F85" s="9"/>
      <c r="G85" s="9">
        <f t="shared" si="3"/>
        <v>1357.06</v>
      </c>
      <c r="H85" s="54"/>
      <c r="I85" s="55"/>
      <c r="J85" s="55"/>
    </row>
    <row r="86" spans="1:10" ht="33" customHeight="1" x14ac:dyDescent="0.15">
      <c r="A86" s="53"/>
      <c r="B86" s="50"/>
      <c r="C86" s="17" t="s">
        <v>117</v>
      </c>
      <c r="D86" s="9">
        <v>1087.6600000000001</v>
      </c>
      <c r="E86" s="9"/>
      <c r="F86" s="9"/>
      <c r="G86" s="9">
        <f t="shared" si="3"/>
        <v>1087.6600000000001</v>
      </c>
      <c r="H86" s="54"/>
      <c r="I86" s="55"/>
      <c r="J86" s="55"/>
    </row>
    <row r="87" spans="1:10" ht="33" customHeight="1" x14ac:dyDescent="0.15">
      <c r="A87" s="53"/>
      <c r="B87" s="50"/>
      <c r="C87" s="17" t="s">
        <v>118</v>
      </c>
      <c r="D87" s="9">
        <v>554.74</v>
      </c>
      <c r="E87" s="9"/>
      <c r="F87" s="9"/>
      <c r="G87" s="9">
        <f t="shared" si="3"/>
        <v>554.74</v>
      </c>
      <c r="H87" s="44"/>
      <c r="I87" s="46"/>
      <c r="J87" s="46"/>
    </row>
    <row r="88" spans="1:10" ht="33" customHeight="1" x14ac:dyDescent="0.15">
      <c r="A88" s="49">
        <v>75</v>
      </c>
      <c r="B88" s="32" t="s">
        <v>61</v>
      </c>
      <c r="C88" s="5" t="s">
        <v>62</v>
      </c>
      <c r="D88" s="9"/>
      <c r="E88" s="9">
        <v>2887.47</v>
      </c>
      <c r="F88" s="9"/>
      <c r="G88" s="9">
        <f t="shared" si="3"/>
        <v>2887.47</v>
      </c>
      <c r="H88" s="43">
        <v>190157.7</v>
      </c>
      <c r="I88" s="45">
        <v>148355.78</v>
      </c>
      <c r="J88" s="45">
        <v>41801.919999999998</v>
      </c>
    </row>
    <row r="89" spans="1:10" ht="33" customHeight="1" x14ac:dyDescent="0.15">
      <c r="A89" s="50"/>
      <c r="B89" s="32"/>
      <c r="C89" s="5" t="s">
        <v>63</v>
      </c>
      <c r="D89" s="9"/>
      <c r="E89" s="9">
        <v>1476</v>
      </c>
      <c r="F89" s="9"/>
      <c r="G89" s="9">
        <f t="shared" si="3"/>
        <v>1476</v>
      </c>
      <c r="H89" s="54"/>
      <c r="I89" s="55"/>
      <c r="J89" s="55"/>
    </row>
    <row r="90" spans="1:10" ht="33" customHeight="1" x14ac:dyDescent="0.15">
      <c r="A90" s="50"/>
      <c r="B90" s="32"/>
      <c r="C90" s="4" t="s">
        <v>64</v>
      </c>
      <c r="D90" s="9"/>
      <c r="E90" s="9">
        <v>1627.9179999999999</v>
      </c>
      <c r="F90" s="9"/>
      <c r="G90" s="9">
        <f t="shared" si="3"/>
        <v>1627.9179999999999</v>
      </c>
      <c r="H90" s="54"/>
      <c r="I90" s="55"/>
      <c r="J90" s="55"/>
    </row>
    <row r="91" spans="1:10" ht="33" customHeight="1" x14ac:dyDescent="0.15">
      <c r="A91" s="51"/>
      <c r="B91" s="32"/>
      <c r="C91" s="5" t="s">
        <v>65</v>
      </c>
      <c r="D91" s="9"/>
      <c r="E91" s="9">
        <v>1614.92</v>
      </c>
      <c r="F91" s="9"/>
      <c r="G91" s="9">
        <f t="shared" si="3"/>
        <v>1614.92</v>
      </c>
      <c r="H91" s="44"/>
      <c r="I91" s="46"/>
      <c r="J91" s="46"/>
    </row>
    <row r="92" spans="1:10" ht="33" customHeight="1" x14ac:dyDescent="0.15">
      <c r="A92" s="49">
        <v>76</v>
      </c>
      <c r="B92" s="32" t="s">
        <v>66</v>
      </c>
      <c r="C92" s="5" t="s">
        <v>67</v>
      </c>
      <c r="D92" s="9"/>
      <c r="E92" s="9">
        <v>5685.88</v>
      </c>
      <c r="F92" s="9"/>
      <c r="G92" s="9">
        <f t="shared" si="3"/>
        <v>5685.88</v>
      </c>
      <c r="H92" s="43">
        <v>413977.5</v>
      </c>
      <c r="I92" s="45">
        <v>302317.7</v>
      </c>
      <c r="J92" s="45">
        <v>111659.8</v>
      </c>
    </row>
    <row r="93" spans="1:10" ht="33" customHeight="1" x14ac:dyDescent="0.15">
      <c r="A93" s="50"/>
      <c r="B93" s="32"/>
      <c r="C93" s="5" t="s">
        <v>68</v>
      </c>
      <c r="D93" s="9"/>
      <c r="E93" s="9">
        <v>1097.3399999999999</v>
      </c>
      <c r="F93" s="9"/>
      <c r="G93" s="9">
        <f t="shared" si="3"/>
        <v>1097.3399999999999</v>
      </c>
      <c r="H93" s="54"/>
      <c r="I93" s="55"/>
      <c r="J93" s="55"/>
    </row>
    <row r="94" spans="1:10" ht="33" customHeight="1" x14ac:dyDescent="0.15">
      <c r="A94" s="50"/>
      <c r="B94" s="32"/>
      <c r="C94" s="5" t="s">
        <v>69</v>
      </c>
      <c r="D94" s="9"/>
      <c r="E94" s="9">
        <v>435.49</v>
      </c>
      <c r="F94" s="9"/>
      <c r="G94" s="9">
        <f t="shared" si="3"/>
        <v>435.49</v>
      </c>
      <c r="H94" s="54"/>
      <c r="I94" s="55"/>
      <c r="J94" s="55"/>
    </row>
    <row r="95" spans="1:10" ht="33" customHeight="1" x14ac:dyDescent="0.15">
      <c r="A95" s="50"/>
      <c r="B95" s="32"/>
      <c r="C95" s="5" t="s">
        <v>70</v>
      </c>
      <c r="D95" s="9"/>
      <c r="E95" s="9">
        <v>1033.33</v>
      </c>
      <c r="F95" s="9"/>
      <c r="G95" s="9">
        <f t="shared" si="3"/>
        <v>1033.33</v>
      </c>
      <c r="H95" s="54"/>
      <c r="I95" s="55"/>
      <c r="J95" s="55"/>
    </row>
    <row r="96" spans="1:10" ht="33" customHeight="1" x14ac:dyDescent="0.15">
      <c r="A96" s="50"/>
      <c r="B96" s="32"/>
      <c r="C96" s="5" t="s">
        <v>71</v>
      </c>
      <c r="D96" s="9"/>
      <c r="E96" s="9">
        <v>3878.01</v>
      </c>
      <c r="F96" s="9"/>
      <c r="G96" s="9">
        <f t="shared" si="3"/>
        <v>3878.01</v>
      </c>
      <c r="H96" s="54"/>
      <c r="I96" s="55"/>
      <c r="J96" s="55"/>
    </row>
    <row r="97" spans="1:10" ht="33" customHeight="1" x14ac:dyDescent="0.15">
      <c r="A97" s="50"/>
      <c r="B97" s="32"/>
      <c r="C97" s="5" t="s">
        <v>72</v>
      </c>
      <c r="D97" s="9"/>
      <c r="E97" s="9">
        <v>522</v>
      </c>
      <c r="F97" s="9"/>
      <c r="G97" s="9">
        <f t="shared" si="3"/>
        <v>522</v>
      </c>
      <c r="H97" s="54"/>
      <c r="I97" s="55"/>
      <c r="J97" s="55"/>
    </row>
    <row r="98" spans="1:10" ht="33" customHeight="1" x14ac:dyDescent="0.15">
      <c r="A98" s="50"/>
      <c r="B98" s="32"/>
      <c r="C98" s="6" t="s">
        <v>73</v>
      </c>
      <c r="D98" s="9"/>
      <c r="E98" s="9">
        <v>1323.82</v>
      </c>
      <c r="F98" s="9"/>
      <c r="G98" s="9">
        <f t="shared" si="3"/>
        <v>1323.82</v>
      </c>
      <c r="H98" s="54"/>
      <c r="I98" s="55"/>
      <c r="J98" s="55"/>
    </row>
    <row r="99" spans="1:10" ht="33" customHeight="1" x14ac:dyDescent="0.15">
      <c r="A99" s="50"/>
      <c r="B99" s="32"/>
      <c r="C99" s="6" t="s">
        <v>74</v>
      </c>
      <c r="D99" s="9"/>
      <c r="E99" s="9">
        <v>1263.21</v>
      </c>
      <c r="F99" s="9"/>
      <c r="G99" s="9">
        <f t="shared" si="3"/>
        <v>1263.21</v>
      </c>
      <c r="H99" s="54"/>
      <c r="I99" s="55"/>
      <c r="J99" s="55"/>
    </row>
    <row r="100" spans="1:10" ht="33" customHeight="1" x14ac:dyDescent="0.15">
      <c r="A100" s="51"/>
      <c r="B100" s="32"/>
      <c r="C100" s="5" t="s">
        <v>75</v>
      </c>
      <c r="D100" s="9"/>
      <c r="E100" s="9">
        <v>1320.02</v>
      </c>
      <c r="F100" s="9"/>
      <c r="G100" s="9">
        <f t="shared" si="3"/>
        <v>1320.02</v>
      </c>
      <c r="H100" s="44"/>
      <c r="I100" s="46"/>
      <c r="J100" s="46"/>
    </row>
    <row r="101" spans="1:10" ht="33" customHeight="1" x14ac:dyDescent="0.15">
      <c r="A101" s="13">
        <v>77</v>
      </c>
      <c r="B101" s="4" t="s">
        <v>190</v>
      </c>
      <c r="C101" s="4" t="s">
        <v>76</v>
      </c>
      <c r="D101" s="9">
        <v>24</v>
      </c>
      <c r="E101" s="9"/>
      <c r="F101" s="9"/>
      <c r="G101" s="9">
        <f t="shared" si="3"/>
        <v>24</v>
      </c>
      <c r="H101" s="11">
        <f t="shared" si="4"/>
        <v>600</v>
      </c>
      <c r="I101" s="23">
        <v>450</v>
      </c>
      <c r="J101" s="23">
        <f t="shared" si="5"/>
        <v>150</v>
      </c>
    </row>
    <row r="102" spans="1:10" ht="33" customHeight="1" x14ac:dyDescent="0.15">
      <c r="A102" s="13">
        <v>78</v>
      </c>
      <c r="B102" s="4" t="s">
        <v>191</v>
      </c>
      <c r="C102" s="4" t="s">
        <v>77</v>
      </c>
      <c r="D102" s="9">
        <v>494.1</v>
      </c>
      <c r="E102" s="9"/>
      <c r="F102" s="9"/>
      <c r="G102" s="9">
        <f t="shared" si="3"/>
        <v>494.1</v>
      </c>
      <c r="H102" s="11">
        <f t="shared" si="4"/>
        <v>12352.5</v>
      </c>
      <c r="I102" s="23">
        <v>9264.3799999999992</v>
      </c>
      <c r="J102" s="23">
        <f t="shared" si="5"/>
        <v>3088.1200000000008</v>
      </c>
    </row>
    <row r="103" spans="1:10" ht="33" customHeight="1" x14ac:dyDescent="0.15">
      <c r="A103" s="29">
        <v>79</v>
      </c>
      <c r="B103" s="4" t="s">
        <v>192</v>
      </c>
      <c r="C103" s="4" t="s">
        <v>78</v>
      </c>
      <c r="D103" s="9">
        <v>784.34</v>
      </c>
      <c r="E103" s="9"/>
      <c r="F103" s="9"/>
      <c r="G103" s="9">
        <f t="shared" si="3"/>
        <v>784.34</v>
      </c>
      <c r="H103" s="11">
        <f t="shared" si="4"/>
        <v>19608.5</v>
      </c>
      <c r="I103" s="23">
        <v>14706.38</v>
      </c>
      <c r="J103" s="23">
        <f t="shared" si="5"/>
        <v>4902.1200000000008</v>
      </c>
    </row>
    <row r="104" spans="1:10" ht="33" customHeight="1" x14ac:dyDescent="0.15">
      <c r="A104" s="29">
        <v>80</v>
      </c>
      <c r="B104" s="4" t="s">
        <v>193</v>
      </c>
      <c r="C104" s="4" t="s">
        <v>79</v>
      </c>
      <c r="D104" s="9">
        <v>178.8</v>
      </c>
      <c r="E104" s="9"/>
      <c r="F104" s="9"/>
      <c r="G104" s="9">
        <f t="shared" si="3"/>
        <v>178.8</v>
      </c>
      <c r="H104" s="11">
        <f t="shared" si="4"/>
        <v>4470</v>
      </c>
      <c r="I104" s="23">
        <v>3352.5</v>
      </c>
      <c r="J104" s="23">
        <f t="shared" si="5"/>
        <v>1117.5</v>
      </c>
    </row>
    <row r="105" spans="1:10" ht="33" customHeight="1" x14ac:dyDescent="0.15">
      <c r="A105" s="29">
        <v>81</v>
      </c>
      <c r="B105" s="4" t="s">
        <v>194</v>
      </c>
      <c r="C105" s="4" t="s">
        <v>80</v>
      </c>
      <c r="D105" s="9">
        <v>3571.2</v>
      </c>
      <c r="E105" s="9"/>
      <c r="F105" s="9"/>
      <c r="G105" s="9">
        <f t="shared" si="3"/>
        <v>3571.2</v>
      </c>
      <c r="H105" s="11">
        <f t="shared" si="4"/>
        <v>89280</v>
      </c>
      <c r="I105" s="23">
        <v>66960</v>
      </c>
      <c r="J105" s="23">
        <f t="shared" si="5"/>
        <v>22320</v>
      </c>
    </row>
    <row r="106" spans="1:10" ht="33" customHeight="1" x14ac:dyDescent="0.15">
      <c r="A106" s="29">
        <v>82</v>
      </c>
      <c r="B106" s="4" t="s">
        <v>195</v>
      </c>
      <c r="C106" s="4" t="s">
        <v>81</v>
      </c>
      <c r="D106" s="9">
        <v>522.4</v>
      </c>
      <c r="E106" s="9"/>
      <c r="F106" s="9"/>
      <c r="G106" s="9">
        <f t="shared" si="3"/>
        <v>522.4</v>
      </c>
      <c r="H106" s="11">
        <f t="shared" si="4"/>
        <v>13060</v>
      </c>
      <c r="I106" s="23">
        <v>9795</v>
      </c>
      <c r="J106" s="23">
        <f t="shared" si="5"/>
        <v>3265</v>
      </c>
    </row>
    <row r="107" spans="1:10" ht="33" customHeight="1" x14ac:dyDescent="0.15">
      <c r="A107" s="29">
        <v>83</v>
      </c>
      <c r="B107" s="4" t="s">
        <v>196</v>
      </c>
      <c r="C107" s="4" t="s">
        <v>82</v>
      </c>
      <c r="D107" s="9">
        <v>551.21</v>
      </c>
      <c r="E107" s="9"/>
      <c r="F107" s="9"/>
      <c r="G107" s="9">
        <f t="shared" si="3"/>
        <v>551.21</v>
      </c>
      <c r="H107" s="11">
        <f t="shared" si="4"/>
        <v>13780.25</v>
      </c>
      <c r="I107" s="23">
        <v>10335.19</v>
      </c>
      <c r="J107" s="23">
        <f t="shared" si="5"/>
        <v>3445.0599999999995</v>
      </c>
    </row>
    <row r="108" spans="1:10" ht="33" customHeight="1" x14ac:dyDescent="0.15">
      <c r="A108" s="29">
        <v>84</v>
      </c>
      <c r="B108" s="4" t="s">
        <v>197</v>
      </c>
      <c r="C108" s="4" t="s">
        <v>83</v>
      </c>
      <c r="D108" s="9">
        <v>2325.1799999999998</v>
      </c>
      <c r="E108" s="9"/>
      <c r="F108" s="9">
        <v>33.36</v>
      </c>
      <c r="G108" s="9">
        <f t="shared" si="3"/>
        <v>2291.8199999999997</v>
      </c>
      <c r="H108" s="11">
        <f t="shared" si="4"/>
        <v>57295.499999999993</v>
      </c>
      <c r="I108" s="23">
        <v>43597.13</v>
      </c>
      <c r="J108" s="23">
        <f t="shared" si="5"/>
        <v>13698.369999999995</v>
      </c>
    </row>
    <row r="109" spans="1:10" ht="33" customHeight="1" x14ac:dyDescent="0.15">
      <c r="A109" s="29">
        <v>85</v>
      </c>
      <c r="B109" s="4" t="s">
        <v>198</v>
      </c>
      <c r="C109" s="4" t="s">
        <v>84</v>
      </c>
      <c r="D109" s="9">
        <v>62.37</v>
      </c>
      <c r="E109" s="9"/>
      <c r="F109" s="9"/>
      <c r="G109" s="9">
        <f t="shared" si="3"/>
        <v>62.37</v>
      </c>
      <c r="H109" s="11">
        <f t="shared" si="4"/>
        <v>1559.25</v>
      </c>
      <c r="I109" s="23">
        <v>1169.44</v>
      </c>
      <c r="J109" s="23">
        <f t="shared" si="5"/>
        <v>389.80999999999995</v>
      </c>
    </row>
    <row r="110" spans="1:10" ht="33" customHeight="1" x14ac:dyDescent="0.15">
      <c r="A110" s="29">
        <v>86</v>
      </c>
      <c r="B110" s="8" t="s">
        <v>85</v>
      </c>
      <c r="C110" s="4" t="s">
        <v>86</v>
      </c>
      <c r="D110" s="9">
        <v>1441.24</v>
      </c>
      <c r="E110" s="9"/>
      <c r="F110" s="9">
        <v>16</v>
      </c>
      <c r="G110" s="9">
        <f t="shared" si="3"/>
        <v>1425.24</v>
      </c>
      <c r="H110" s="11">
        <f t="shared" si="4"/>
        <v>35631</v>
      </c>
      <c r="I110" s="23">
        <v>27023.25</v>
      </c>
      <c r="J110" s="23">
        <f t="shared" si="5"/>
        <v>8607.75</v>
      </c>
    </row>
    <row r="111" spans="1:10" ht="33" customHeight="1" x14ac:dyDescent="0.15">
      <c r="A111" s="29">
        <v>87</v>
      </c>
      <c r="B111" s="4" t="s">
        <v>199</v>
      </c>
      <c r="C111" s="4" t="s">
        <v>87</v>
      </c>
      <c r="D111" s="9">
        <v>251.6</v>
      </c>
      <c r="E111" s="9"/>
      <c r="F111" s="9"/>
      <c r="G111" s="9">
        <f t="shared" si="3"/>
        <v>251.6</v>
      </c>
      <c r="H111" s="11">
        <f t="shared" si="4"/>
        <v>6290</v>
      </c>
      <c r="I111" s="23">
        <v>4717.5</v>
      </c>
      <c r="J111" s="23">
        <f t="shared" si="5"/>
        <v>1572.5</v>
      </c>
    </row>
    <row r="112" spans="1:10" ht="33" customHeight="1" x14ac:dyDescent="0.15">
      <c r="A112" s="29">
        <v>88</v>
      </c>
      <c r="B112" s="4" t="s">
        <v>200</v>
      </c>
      <c r="C112" s="4" t="s">
        <v>88</v>
      </c>
      <c r="D112" s="9">
        <v>623.37</v>
      </c>
      <c r="E112" s="9"/>
      <c r="F112" s="9"/>
      <c r="G112" s="9">
        <f t="shared" si="3"/>
        <v>623.37</v>
      </c>
      <c r="H112" s="11">
        <f t="shared" si="4"/>
        <v>15584.25</v>
      </c>
      <c r="I112" s="23">
        <v>11688</v>
      </c>
      <c r="J112" s="23">
        <f t="shared" si="5"/>
        <v>3896.25</v>
      </c>
    </row>
    <row r="113" spans="1:10" ht="33" customHeight="1" x14ac:dyDescent="0.15">
      <c r="A113" s="29">
        <v>89</v>
      </c>
      <c r="B113" s="4" t="s">
        <v>201</v>
      </c>
      <c r="C113" s="4" t="s">
        <v>89</v>
      </c>
      <c r="D113" s="9">
        <v>1000</v>
      </c>
      <c r="E113" s="9"/>
      <c r="F113" s="9"/>
      <c r="G113" s="9">
        <f t="shared" si="3"/>
        <v>1000</v>
      </c>
      <c r="H113" s="11">
        <f t="shared" si="4"/>
        <v>25000</v>
      </c>
      <c r="I113" s="23">
        <v>18750</v>
      </c>
      <c r="J113" s="23">
        <f t="shared" si="5"/>
        <v>6250</v>
      </c>
    </row>
    <row r="114" spans="1:10" ht="33" customHeight="1" x14ac:dyDescent="0.15">
      <c r="A114" s="29">
        <v>90</v>
      </c>
      <c r="B114" s="4" t="s">
        <v>202</v>
      </c>
      <c r="C114" s="4" t="s">
        <v>90</v>
      </c>
      <c r="D114" s="9">
        <v>952.1</v>
      </c>
      <c r="E114" s="9"/>
      <c r="F114" s="9"/>
      <c r="G114" s="9">
        <f t="shared" si="3"/>
        <v>952.1</v>
      </c>
      <c r="H114" s="11">
        <f t="shared" si="4"/>
        <v>23802.5</v>
      </c>
      <c r="I114" s="23">
        <v>17851.88</v>
      </c>
      <c r="J114" s="23">
        <f t="shared" si="5"/>
        <v>5950.619999999999</v>
      </c>
    </row>
    <row r="115" spans="1:10" ht="33" customHeight="1" x14ac:dyDescent="0.15">
      <c r="A115" s="29">
        <v>91</v>
      </c>
      <c r="B115" s="4" t="s">
        <v>203</v>
      </c>
      <c r="C115" s="4" t="s">
        <v>91</v>
      </c>
      <c r="D115" s="9">
        <v>321</v>
      </c>
      <c r="E115" s="9"/>
      <c r="F115" s="9"/>
      <c r="G115" s="9">
        <f t="shared" si="3"/>
        <v>321</v>
      </c>
      <c r="H115" s="11">
        <f t="shared" si="4"/>
        <v>8025</v>
      </c>
      <c r="I115" s="23">
        <v>6018.75</v>
      </c>
      <c r="J115" s="23">
        <f t="shared" si="5"/>
        <v>2006.25</v>
      </c>
    </row>
    <row r="116" spans="1:10" ht="33" customHeight="1" x14ac:dyDescent="0.15">
      <c r="A116" s="29">
        <v>92</v>
      </c>
      <c r="B116" s="4" t="s">
        <v>204</v>
      </c>
      <c r="C116" s="4" t="s">
        <v>92</v>
      </c>
      <c r="D116" s="9">
        <v>424.93</v>
      </c>
      <c r="E116" s="9"/>
      <c r="F116" s="9"/>
      <c r="G116" s="9">
        <f t="shared" si="3"/>
        <v>424.93</v>
      </c>
      <c r="H116" s="11">
        <f t="shared" si="4"/>
        <v>10623.25</v>
      </c>
      <c r="I116" s="23">
        <v>7967.44</v>
      </c>
      <c r="J116" s="23">
        <f t="shared" si="5"/>
        <v>2655.8100000000004</v>
      </c>
    </row>
    <row r="117" spans="1:10" ht="33" customHeight="1" x14ac:dyDescent="0.15">
      <c r="A117" s="29">
        <v>93</v>
      </c>
      <c r="B117" s="4" t="s">
        <v>205</v>
      </c>
      <c r="C117" s="4" t="s">
        <v>93</v>
      </c>
      <c r="D117" s="9">
        <v>532.20000000000005</v>
      </c>
      <c r="E117" s="9"/>
      <c r="F117" s="9"/>
      <c r="G117" s="9">
        <f t="shared" si="3"/>
        <v>532.20000000000005</v>
      </c>
      <c r="H117" s="11">
        <f t="shared" si="4"/>
        <v>13305.000000000002</v>
      </c>
      <c r="I117" s="23">
        <v>9978.7500000000018</v>
      </c>
      <c r="J117" s="23">
        <f t="shared" si="5"/>
        <v>3326.25</v>
      </c>
    </row>
    <row r="118" spans="1:10" ht="33" customHeight="1" x14ac:dyDescent="0.15">
      <c r="A118" s="29">
        <v>94</v>
      </c>
      <c r="B118" s="4" t="s">
        <v>206</v>
      </c>
      <c r="C118" s="4" t="s">
        <v>94</v>
      </c>
      <c r="D118" s="9">
        <v>407.6</v>
      </c>
      <c r="E118" s="9"/>
      <c r="F118" s="9"/>
      <c r="G118" s="9">
        <f t="shared" si="3"/>
        <v>407.6</v>
      </c>
      <c r="H118" s="11">
        <f t="shared" si="4"/>
        <v>10190</v>
      </c>
      <c r="I118" s="23">
        <v>7642.5</v>
      </c>
      <c r="J118" s="23">
        <f t="shared" si="5"/>
        <v>2547.5</v>
      </c>
    </row>
    <row r="119" spans="1:10" ht="33" customHeight="1" x14ac:dyDescent="0.15">
      <c r="A119" s="29">
        <v>95</v>
      </c>
      <c r="B119" s="4" t="s">
        <v>207</v>
      </c>
      <c r="C119" s="4" t="s">
        <v>95</v>
      </c>
      <c r="D119" s="9">
        <v>1363.22</v>
      </c>
      <c r="E119" s="9"/>
      <c r="F119" s="9"/>
      <c r="G119" s="9">
        <f t="shared" si="3"/>
        <v>1363.22</v>
      </c>
      <c r="H119" s="11">
        <f t="shared" si="4"/>
        <v>34080.5</v>
      </c>
      <c r="I119" s="23">
        <v>25560.38</v>
      </c>
      <c r="J119" s="23">
        <f t="shared" si="5"/>
        <v>8520.119999999999</v>
      </c>
    </row>
    <row r="120" spans="1:10" ht="33" customHeight="1" x14ac:dyDescent="0.15">
      <c r="A120" s="29">
        <v>96</v>
      </c>
      <c r="B120" s="4" t="s">
        <v>208</v>
      </c>
      <c r="C120" s="4" t="s">
        <v>96</v>
      </c>
      <c r="D120" s="9">
        <v>462.7</v>
      </c>
      <c r="E120" s="9"/>
      <c r="F120" s="9"/>
      <c r="G120" s="9">
        <f t="shared" si="3"/>
        <v>462.7</v>
      </c>
      <c r="H120" s="11">
        <f t="shared" si="4"/>
        <v>11567.5</v>
      </c>
      <c r="I120" s="23">
        <v>8675.6299999999992</v>
      </c>
      <c r="J120" s="23">
        <f t="shared" si="5"/>
        <v>2891.8700000000008</v>
      </c>
    </row>
    <row r="121" spans="1:10" ht="33" customHeight="1" x14ac:dyDescent="0.15">
      <c r="A121" s="29">
        <v>97</v>
      </c>
      <c r="B121" s="4" t="s">
        <v>209</v>
      </c>
      <c r="C121" s="4" t="s">
        <v>97</v>
      </c>
      <c r="D121" s="9">
        <v>1848.85</v>
      </c>
      <c r="E121" s="9"/>
      <c r="F121" s="9"/>
      <c r="G121" s="9">
        <f t="shared" si="3"/>
        <v>1848.85</v>
      </c>
      <c r="H121" s="11">
        <f t="shared" si="4"/>
        <v>46221.25</v>
      </c>
      <c r="I121" s="23">
        <v>34665.94</v>
      </c>
      <c r="J121" s="23">
        <f t="shared" si="5"/>
        <v>11555.309999999998</v>
      </c>
    </row>
    <row r="122" spans="1:10" ht="33" customHeight="1" x14ac:dyDescent="0.15">
      <c r="A122" s="29">
        <v>98</v>
      </c>
      <c r="B122" s="4" t="s">
        <v>210</v>
      </c>
      <c r="C122" s="4" t="s">
        <v>98</v>
      </c>
      <c r="D122" s="9">
        <v>564.62</v>
      </c>
      <c r="E122" s="9"/>
      <c r="F122" s="9"/>
      <c r="G122" s="9">
        <f t="shared" si="3"/>
        <v>564.62</v>
      </c>
      <c r="H122" s="11">
        <f t="shared" si="4"/>
        <v>14115.5</v>
      </c>
      <c r="I122" s="23">
        <v>10586.63</v>
      </c>
      <c r="J122" s="23">
        <f t="shared" si="5"/>
        <v>3528.8700000000008</v>
      </c>
    </row>
    <row r="123" spans="1:10" ht="33" customHeight="1" x14ac:dyDescent="0.15">
      <c r="A123" s="29">
        <v>99</v>
      </c>
      <c r="B123" s="4" t="s">
        <v>211</v>
      </c>
      <c r="C123" s="4" t="s">
        <v>99</v>
      </c>
      <c r="D123" s="9">
        <v>699.5</v>
      </c>
      <c r="E123" s="9"/>
      <c r="F123" s="9"/>
      <c r="G123" s="9">
        <f t="shared" si="3"/>
        <v>699.5</v>
      </c>
      <c r="H123" s="11">
        <f t="shared" si="4"/>
        <v>17487.5</v>
      </c>
      <c r="I123" s="23">
        <v>13115.63</v>
      </c>
      <c r="J123" s="23">
        <f t="shared" si="5"/>
        <v>4371.8700000000008</v>
      </c>
    </row>
    <row r="124" spans="1:10" ht="33" customHeight="1" x14ac:dyDescent="0.15">
      <c r="A124" s="29">
        <v>100</v>
      </c>
      <c r="B124" s="4" t="s">
        <v>212</v>
      </c>
      <c r="C124" s="4" t="s">
        <v>100</v>
      </c>
      <c r="D124" s="9">
        <v>907.41</v>
      </c>
      <c r="E124" s="9"/>
      <c r="F124" s="9"/>
      <c r="G124" s="9">
        <f t="shared" si="3"/>
        <v>907.41</v>
      </c>
      <c r="H124" s="11">
        <f t="shared" si="4"/>
        <v>22685.25</v>
      </c>
      <c r="I124" s="23">
        <v>17013.939999999999</v>
      </c>
      <c r="J124" s="23">
        <f t="shared" si="5"/>
        <v>5671.3100000000013</v>
      </c>
    </row>
    <row r="125" spans="1:10" ht="33" customHeight="1" x14ac:dyDescent="0.15">
      <c r="A125" s="29">
        <v>101</v>
      </c>
      <c r="B125" s="4" t="s">
        <v>213</v>
      </c>
      <c r="C125" s="4" t="s">
        <v>101</v>
      </c>
      <c r="D125" s="9">
        <v>681</v>
      </c>
      <c r="E125" s="9"/>
      <c r="F125" s="9"/>
      <c r="G125" s="9">
        <f t="shared" si="3"/>
        <v>681</v>
      </c>
      <c r="H125" s="11">
        <f t="shared" si="4"/>
        <v>17025</v>
      </c>
      <c r="I125" s="23">
        <v>12768.75</v>
      </c>
      <c r="J125" s="23">
        <f t="shared" si="5"/>
        <v>4256.25</v>
      </c>
    </row>
    <row r="126" spans="1:10" ht="33" customHeight="1" x14ac:dyDescent="0.15">
      <c r="A126" s="29">
        <v>102</v>
      </c>
      <c r="B126" s="4" t="s">
        <v>214</v>
      </c>
      <c r="C126" s="4" t="s">
        <v>102</v>
      </c>
      <c r="D126" s="9">
        <v>2713.19</v>
      </c>
      <c r="E126" s="9"/>
      <c r="F126" s="9">
        <v>7.14</v>
      </c>
      <c r="G126" s="9">
        <f t="shared" si="3"/>
        <v>2706.05</v>
      </c>
      <c r="H126" s="11">
        <f t="shared" si="4"/>
        <v>67651.25</v>
      </c>
      <c r="I126" s="23">
        <v>50872.32</v>
      </c>
      <c r="J126" s="23">
        <f t="shared" si="5"/>
        <v>16778.93</v>
      </c>
    </row>
    <row r="127" spans="1:10" ht="33" customHeight="1" x14ac:dyDescent="0.15">
      <c r="A127" s="29">
        <v>103</v>
      </c>
      <c r="B127" s="17" t="s">
        <v>38</v>
      </c>
      <c r="C127" s="17" t="s">
        <v>39</v>
      </c>
      <c r="D127" s="7">
        <v>1400</v>
      </c>
      <c r="E127" s="7">
        <v>100</v>
      </c>
      <c r="F127" s="7"/>
      <c r="G127" s="9">
        <f t="shared" si="3"/>
        <v>1500</v>
      </c>
      <c r="H127" s="11">
        <f t="shared" si="4"/>
        <v>37500</v>
      </c>
      <c r="I127" s="23">
        <v>28125</v>
      </c>
      <c r="J127" s="23">
        <f t="shared" si="5"/>
        <v>9375</v>
      </c>
    </row>
    <row r="128" spans="1:10" ht="33" customHeight="1" x14ac:dyDescent="0.15">
      <c r="A128" s="29">
        <v>104</v>
      </c>
      <c r="B128" s="17" t="s">
        <v>40</v>
      </c>
      <c r="C128" s="17" t="s">
        <v>41</v>
      </c>
      <c r="D128" s="7">
        <v>675</v>
      </c>
      <c r="E128" s="7">
        <v>130</v>
      </c>
      <c r="F128" s="7"/>
      <c r="G128" s="9">
        <f t="shared" si="3"/>
        <v>805</v>
      </c>
      <c r="H128" s="11">
        <f t="shared" si="4"/>
        <v>20125</v>
      </c>
      <c r="I128" s="23">
        <v>15093.75</v>
      </c>
      <c r="J128" s="23">
        <f t="shared" si="5"/>
        <v>5031.25</v>
      </c>
    </row>
    <row r="129" spans="1:10" ht="33" customHeight="1" x14ac:dyDescent="0.15">
      <c r="A129" s="29">
        <v>105</v>
      </c>
      <c r="B129" s="17" t="s">
        <v>42</v>
      </c>
      <c r="C129" s="17" t="s">
        <v>43</v>
      </c>
      <c r="D129" s="7">
        <v>1130</v>
      </c>
      <c r="E129" s="7">
        <v>250</v>
      </c>
      <c r="F129" s="7"/>
      <c r="G129" s="9">
        <f t="shared" si="3"/>
        <v>1380</v>
      </c>
      <c r="H129" s="11">
        <f t="shared" si="4"/>
        <v>34500</v>
      </c>
      <c r="I129" s="23">
        <v>25875</v>
      </c>
      <c r="J129" s="23">
        <f t="shared" si="5"/>
        <v>8625</v>
      </c>
    </row>
    <row r="130" spans="1:10" ht="33" customHeight="1" x14ac:dyDescent="0.15">
      <c r="A130" s="29">
        <v>106</v>
      </c>
      <c r="B130" s="17" t="s">
        <v>225</v>
      </c>
      <c r="C130" s="17" t="s">
        <v>44</v>
      </c>
      <c r="D130" s="7">
        <v>950</v>
      </c>
      <c r="E130" s="7">
        <v>30</v>
      </c>
      <c r="F130" s="7"/>
      <c r="G130" s="9">
        <f t="shared" si="3"/>
        <v>980</v>
      </c>
      <c r="H130" s="11">
        <f t="shared" si="4"/>
        <v>24500</v>
      </c>
      <c r="I130" s="23">
        <v>18375</v>
      </c>
      <c r="J130" s="23">
        <f t="shared" si="5"/>
        <v>6125</v>
      </c>
    </row>
    <row r="131" spans="1:10" ht="33" customHeight="1" x14ac:dyDescent="0.15">
      <c r="A131" s="29">
        <v>107</v>
      </c>
      <c r="B131" s="17" t="s">
        <v>45</v>
      </c>
      <c r="C131" s="17" t="s">
        <v>46</v>
      </c>
      <c r="D131" s="7">
        <v>1202</v>
      </c>
      <c r="E131" s="7">
        <v>90</v>
      </c>
      <c r="F131" s="7"/>
      <c r="G131" s="9">
        <f t="shared" si="3"/>
        <v>1292</v>
      </c>
      <c r="H131" s="11">
        <f t="shared" si="4"/>
        <v>32300</v>
      </c>
      <c r="I131" s="23">
        <v>24225</v>
      </c>
      <c r="J131" s="23">
        <f t="shared" si="5"/>
        <v>8075</v>
      </c>
    </row>
    <row r="132" spans="1:10" ht="33" customHeight="1" x14ac:dyDescent="0.15">
      <c r="A132" s="29">
        <v>108</v>
      </c>
      <c r="B132" s="17" t="s">
        <v>47</v>
      </c>
      <c r="C132" s="17" t="s">
        <v>48</v>
      </c>
      <c r="D132" s="7">
        <v>1200</v>
      </c>
      <c r="E132" s="7"/>
      <c r="F132" s="7"/>
      <c r="G132" s="9">
        <f t="shared" si="3"/>
        <v>1200</v>
      </c>
      <c r="H132" s="11">
        <f t="shared" ref="H132:H140" si="6">G132*25</f>
        <v>30000</v>
      </c>
      <c r="I132" s="23">
        <v>24375</v>
      </c>
      <c r="J132" s="23">
        <f t="shared" ref="J132:J140" si="7">H132-I132</f>
        <v>5625</v>
      </c>
    </row>
    <row r="133" spans="1:10" ht="33" customHeight="1" x14ac:dyDescent="0.15">
      <c r="A133" s="29">
        <v>109</v>
      </c>
      <c r="B133" s="17" t="s">
        <v>47</v>
      </c>
      <c r="C133" s="17" t="s">
        <v>49</v>
      </c>
      <c r="D133" s="7">
        <v>132.16999999999999</v>
      </c>
      <c r="E133" s="7"/>
      <c r="F133" s="7"/>
      <c r="G133" s="9">
        <f t="shared" ref="G133:G140" si="8">D133+E133-F133</f>
        <v>132.16999999999999</v>
      </c>
      <c r="H133" s="11">
        <f t="shared" si="6"/>
        <v>3304.2499999999995</v>
      </c>
      <c r="I133" s="23">
        <v>2437.5</v>
      </c>
      <c r="J133" s="23">
        <f t="shared" si="7"/>
        <v>866.74999999999955</v>
      </c>
    </row>
    <row r="134" spans="1:10" ht="33" customHeight="1" x14ac:dyDescent="0.15">
      <c r="A134" s="29">
        <v>110</v>
      </c>
      <c r="B134" s="17" t="s">
        <v>50</v>
      </c>
      <c r="C134" s="17" t="s">
        <v>51</v>
      </c>
      <c r="D134" s="7">
        <v>2918</v>
      </c>
      <c r="E134" s="7">
        <v>282.10000000000002</v>
      </c>
      <c r="F134" s="7">
        <v>9.9</v>
      </c>
      <c r="G134" s="9">
        <f t="shared" si="8"/>
        <v>3190.2</v>
      </c>
      <c r="H134" s="11">
        <f t="shared" si="6"/>
        <v>79755</v>
      </c>
      <c r="I134" s="23">
        <v>60000</v>
      </c>
      <c r="J134" s="23">
        <f t="shared" si="7"/>
        <v>19755</v>
      </c>
    </row>
    <row r="135" spans="1:10" ht="33" customHeight="1" x14ac:dyDescent="0.15">
      <c r="A135" s="29">
        <v>111</v>
      </c>
      <c r="B135" s="17" t="s">
        <v>52</v>
      </c>
      <c r="C135" s="17" t="s">
        <v>53</v>
      </c>
      <c r="D135" s="7">
        <v>400</v>
      </c>
      <c r="E135" s="7">
        <v>220</v>
      </c>
      <c r="F135" s="7"/>
      <c r="G135" s="9">
        <f t="shared" si="8"/>
        <v>620</v>
      </c>
      <c r="H135" s="11">
        <f t="shared" si="6"/>
        <v>15500</v>
      </c>
      <c r="I135" s="23">
        <v>11625</v>
      </c>
      <c r="J135" s="23">
        <f t="shared" si="7"/>
        <v>3875</v>
      </c>
    </row>
    <row r="136" spans="1:10" ht="33" customHeight="1" x14ac:dyDescent="0.15">
      <c r="A136" s="29">
        <v>112</v>
      </c>
      <c r="B136" s="17" t="s">
        <v>54</v>
      </c>
      <c r="C136" s="17" t="s">
        <v>55</v>
      </c>
      <c r="D136" s="7">
        <v>1900</v>
      </c>
      <c r="E136" s="7">
        <v>100</v>
      </c>
      <c r="F136" s="7"/>
      <c r="G136" s="9">
        <f t="shared" si="8"/>
        <v>2000</v>
      </c>
      <c r="H136" s="11">
        <f t="shared" si="6"/>
        <v>50000</v>
      </c>
      <c r="I136" s="23">
        <v>37500</v>
      </c>
      <c r="J136" s="23">
        <f t="shared" si="7"/>
        <v>12500</v>
      </c>
    </row>
    <row r="137" spans="1:10" s="10" customFormat="1" ht="33" customHeight="1" x14ac:dyDescent="0.15">
      <c r="A137" s="29">
        <v>113</v>
      </c>
      <c r="B137" s="4" t="s">
        <v>250</v>
      </c>
      <c r="C137" s="4" t="s">
        <v>56</v>
      </c>
      <c r="D137" s="25">
        <v>1050</v>
      </c>
      <c r="E137" s="25">
        <v>170</v>
      </c>
      <c r="F137" s="25">
        <v>8.5</v>
      </c>
      <c r="G137" s="11">
        <f t="shared" si="8"/>
        <v>1211.5</v>
      </c>
      <c r="H137" s="11">
        <f t="shared" si="6"/>
        <v>30287.5</v>
      </c>
      <c r="I137" s="23">
        <v>0</v>
      </c>
      <c r="J137" s="23">
        <f t="shared" si="7"/>
        <v>30287.5</v>
      </c>
    </row>
    <row r="138" spans="1:10" s="10" customFormat="1" ht="33" customHeight="1" x14ac:dyDescent="0.15">
      <c r="A138" s="29">
        <v>114</v>
      </c>
      <c r="B138" s="4" t="s">
        <v>251</v>
      </c>
      <c r="C138" s="4" t="s">
        <v>57</v>
      </c>
      <c r="D138" s="25">
        <v>1269.6099999999999</v>
      </c>
      <c r="E138" s="25"/>
      <c r="F138" s="25"/>
      <c r="G138" s="11">
        <f t="shared" si="8"/>
        <v>1269.6099999999999</v>
      </c>
      <c r="H138" s="11">
        <f t="shared" si="6"/>
        <v>31740.249999999996</v>
      </c>
      <c r="I138" s="23">
        <v>0</v>
      </c>
      <c r="J138" s="23">
        <f t="shared" si="7"/>
        <v>31740.249999999996</v>
      </c>
    </row>
    <row r="139" spans="1:10" ht="33" customHeight="1" x14ac:dyDescent="0.15">
      <c r="A139" s="29">
        <v>115</v>
      </c>
      <c r="B139" s="17" t="s">
        <v>58</v>
      </c>
      <c r="C139" s="17" t="s">
        <v>59</v>
      </c>
      <c r="D139" s="7">
        <v>680</v>
      </c>
      <c r="E139" s="7">
        <v>870</v>
      </c>
      <c r="F139" s="7"/>
      <c r="G139" s="9">
        <f t="shared" si="8"/>
        <v>1550</v>
      </c>
      <c r="H139" s="11">
        <f t="shared" si="6"/>
        <v>38750</v>
      </c>
      <c r="I139" s="23">
        <v>29062.5</v>
      </c>
      <c r="J139" s="23">
        <f t="shared" si="7"/>
        <v>9687.5</v>
      </c>
    </row>
    <row r="140" spans="1:10" ht="33" customHeight="1" x14ac:dyDescent="0.15">
      <c r="A140" s="29">
        <v>116</v>
      </c>
      <c r="B140" s="18" t="s">
        <v>50</v>
      </c>
      <c r="C140" s="18" t="s">
        <v>60</v>
      </c>
      <c r="D140" s="7">
        <v>1600</v>
      </c>
      <c r="E140" s="7">
        <v>90.84</v>
      </c>
      <c r="F140" s="7"/>
      <c r="G140" s="9">
        <f t="shared" si="8"/>
        <v>1690.84</v>
      </c>
      <c r="H140" s="11">
        <f t="shared" si="6"/>
        <v>42271</v>
      </c>
      <c r="I140" s="23">
        <v>31703.25</v>
      </c>
      <c r="J140" s="23">
        <f t="shared" si="7"/>
        <v>10567.75</v>
      </c>
    </row>
    <row r="141" spans="1:10" ht="45.75" customHeight="1" x14ac:dyDescent="0.15">
      <c r="A141" s="20" t="s">
        <v>189</v>
      </c>
      <c r="B141" s="21" t="s">
        <v>255</v>
      </c>
      <c r="C141" s="21"/>
      <c r="D141" s="21">
        <f t="shared" ref="D141:J141" si="9">SUM(D4:D140)</f>
        <v>128174.09</v>
      </c>
      <c r="E141" s="21">
        <f t="shared" si="9"/>
        <v>32673.347999999998</v>
      </c>
      <c r="F141" s="21">
        <f t="shared" si="9"/>
        <v>103.3</v>
      </c>
      <c r="G141" s="21">
        <f t="shared" si="9"/>
        <v>160744.13800000004</v>
      </c>
      <c r="H141" s="21">
        <f t="shared" si="9"/>
        <v>4018603.45</v>
      </c>
      <c r="I141" s="27">
        <f t="shared" si="9"/>
        <v>3114267.9599999986</v>
      </c>
      <c r="J141" s="22">
        <f t="shared" si="9"/>
        <v>904335.49000000011</v>
      </c>
    </row>
    <row r="142" spans="1:10" ht="32.25" customHeight="1" x14ac:dyDescent="0.15"/>
    <row r="143" spans="1:10" ht="44.25" customHeight="1" x14ac:dyDescent="0.15"/>
  </sheetData>
  <mergeCells count="36">
    <mergeCell ref="H92:H100"/>
    <mergeCell ref="I92:I100"/>
    <mergeCell ref="J92:J100"/>
    <mergeCell ref="J73:J74"/>
    <mergeCell ref="H79:H87"/>
    <mergeCell ref="I79:I87"/>
    <mergeCell ref="J79:J87"/>
    <mergeCell ref="H88:H91"/>
    <mergeCell ref="I88:I91"/>
    <mergeCell ref="J88:J91"/>
    <mergeCell ref="A92:A100"/>
    <mergeCell ref="B92:B100"/>
    <mergeCell ref="A73:A74"/>
    <mergeCell ref="B73:B74"/>
    <mergeCell ref="B79:B87"/>
    <mergeCell ref="A79:A87"/>
    <mergeCell ref="H73:H74"/>
    <mergeCell ref="I73:I74"/>
    <mergeCell ref="C45:C46"/>
    <mergeCell ref="A88:A91"/>
    <mergeCell ref="B88:B91"/>
    <mergeCell ref="A1:J1"/>
    <mergeCell ref="A71:A72"/>
    <mergeCell ref="B71:B72"/>
    <mergeCell ref="J2:J3"/>
    <mergeCell ref="B2:B3"/>
    <mergeCell ref="C2:C3"/>
    <mergeCell ref="A2:A3"/>
    <mergeCell ref="D2:G2"/>
    <mergeCell ref="H2:H3"/>
    <mergeCell ref="I2:I3"/>
    <mergeCell ref="C31:C32"/>
    <mergeCell ref="C33:C35"/>
    <mergeCell ref="H71:H72"/>
    <mergeCell ref="I71:I72"/>
    <mergeCell ref="J71:J7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2026-06-04T08:22:42Z</cp:lastPrinted>
  <dcterms:created xsi:type="dcterms:W3CDTF">2025-10-11T02:30:06Z</dcterms:created>
  <dcterms:modified xsi:type="dcterms:W3CDTF">2026-06-04T08:26:44Z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345FDF6D221D43C583F0ABA86811FE90_11</vt:lpwstr>
  </property>
  <property fmtid="{D5CDD505-2E9C-101B-9397-08002B2CF9AE}" pid="3" name="KSOProductBuildVer">
    <vt:lpwstr>2052-12.1.0.22529</vt:lpwstr>
  </property>
</Properties>
</file>